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JUNTAMENT\2023\LALI - INFO PRESSUP\"/>
    </mc:Choice>
  </mc:AlternateContent>
  <xr:revisionPtr revIDLastSave="0" documentId="13_ncr:1_{9A096496-6BCC-4D2B-AB1F-A2597BA3C963}" xr6:coauthVersionLast="36" xr6:coauthVersionMax="36" xr10:uidLastSave="{00000000-0000-0000-0000-000000000000}"/>
  <bookViews>
    <workbookView xWindow="-120" yWindow="-120" windowWidth="29040" windowHeight="15840" xr2:uid="{835C3CF3-1EAD-494B-AA6A-2D761CCDEE6B}"/>
  </bookViews>
  <sheets>
    <sheet name="Full1" sheetId="1" r:id="rId1"/>
  </sheets>
  <externalReferences>
    <externalReference r:id="rId2"/>
  </externalReferences>
  <definedNames>
    <definedName name="_xlnm._FilterDatabase" localSheetId="0" hidden="1">Full1!$A$4:$F$134</definedName>
    <definedName name="_xlnm.Print_Titles" localSheetId="0">Full1!$4:$4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0" i="1" l="1"/>
  <c r="F130" i="1"/>
  <c r="E119" i="1"/>
  <c r="E120" i="1"/>
  <c r="E121" i="1"/>
  <c r="E122" i="1"/>
  <c r="E123" i="1"/>
  <c r="E124" i="1"/>
  <c r="E125" i="1"/>
  <c r="E126" i="1"/>
  <c r="E118" i="1"/>
  <c r="D117" i="1"/>
  <c r="F117" i="1"/>
  <c r="E134" i="1" l="1"/>
  <c r="C134" i="1"/>
  <c r="F133" i="1"/>
  <c r="D133" i="1"/>
  <c r="F127" i="1"/>
  <c r="D127" i="1"/>
  <c r="F62" i="1"/>
  <c r="D62" i="1"/>
  <c r="F12" i="1"/>
  <c r="D12" i="1"/>
  <c r="F10" i="1"/>
  <c r="D10" i="1"/>
  <c r="F134" i="1" l="1"/>
  <c r="D134" i="1"/>
</calcChain>
</file>

<file path=xl/sharedStrings.xml><?xml version="1.0" encoding="utf-8"?>
<sst xmlns="http://schemas.openxmlformats.org/spreadsheetml/2006/main" count="137" uniqueCount="137">
  <si>
    <t>Econ.</t>
  </si>
  <si>
    <t>Descripció</t>
  </si>
  <si>
    <t>Previsions inicials 2022</t>
  </si>
  <si>
    <t>TOTAL PER CAPÍTOL 2022</t>
  </si>
  <si>
    <t>IMPOST SOBRE BÉNS IMMOBLES NATURALESA RÚSTICA</t>
  </si>
  <si>
    <t>IMPOST BENS IMMOBLES. NATURALESA URBANA</t>
  </si>
  <si>
    <t>IMPOST SOBRE VEHICLES DE TRACCIO MECANIC</t>
  </si>
  <si>
    <t>IMPOST SOBRE INCREMENT DEL VALOR DELS TE</t>
  </si>
  <si>
    <t>IMPOST SOBRE ACTIVITATS ECONOMIQUES</t>
  </si>
  <si>
    <t>CAPÍTOL I</t>
  </si>
  <si>
    <t>IMPOSTOS SOBRE CONSTRUCCIONS, INSTAL·LAC</t>
  </si>
  <si>
    <t>CAPÍTOL II</t>
  </si>
  <si>
    <t>TAXA SERVEIS URBANISTICS</t>
  </si>
  <si>
    <t>TAXA EXPEDICIO DE DOCUMENTS / QUALIFICACIONS URB.</t>
  </si>
  <si>
    <t>TAXA PER RETIRADA VEHICLES VIA PUBLICA.</t>
  </si>
  <si>
    <t>TAXA ACTIV. JURID. ADMTVES. COMPET. LOCAL</t>
  </si>
  <si>
    <t>PLAQUES I DISTINTIUS</t>
  </si>
  <si>
    <t>TAXA INTERVENCIO MUNICIPAL EN ACTIVITATS I INSTAL.LACIONS</t>
  </si>
  <si>
    <t>TAXA PER ENTRADA VEHICLES PART. A TRAVES VORERES</t>
  </si>
  <si>
    <t>TAXA PER APROFITAMENT ESPECIAL. SUBMINISTRAMENTS</t>
  </si>
  <si>
    <t>TAXA OCUPACIO VIA PUBLIC AMB TERRASSES</t>
  </si>
  <si>
    <t>COMPENSACIÓ DE TELEFÓNICA DE ESPAÑA S.A.</t>
  </si>
  <si>
    <t>TAXA OCUP. TERRENYS US PUBLIC (OF 8.14.19.21)</t>
  </si>
  <si>
    <t>TAXA PARADES MERCATS AMBULANTS (OF 19)</t>
  </si>
  <si>
    <t>TAXA PER LA UTILITZACIÓ PRIVATIVA DE L'ESPAI M. LA BARONDA</t>
  </si>
  <si>
    <t>TAXA MANTENIMENT MERCATS</t>
  </si>
  <si>
    <t>PP. SERVEI TELEASSISTENCIES</t>
  </si>
  <si>
    <t>PP. SERVEI PODOLOGIA</t>
  </si>
  <si>
    <t>P.P. SERVEI ATENCIO DOMICILIARIA</t>
  </si>
  <si>
    <t>PP. ENSENYAMENTS ARTISTICS</t>
  </si>
  <si>
    <t>ENTRADES CAN TINTURE (AMPL.)</t>
  </si>
  <si>
    <t>ALTRES PREUS PUBLICS</t>
  </si>
  <si>
    <t>PP. SERVEIS HIGIENICS SANITARIS</t>
  </si>
  <si>
    <t>PP. UTILITZACIO ALTRES DEPENDENCIES MUNICIPALS</t>
  </si>
  <si>
    <t>PP. LLOGUER CAMPS FUTBOL TERCERES ENTITAT (AMPL)</t>
  </si>
  <si>
    <t>PP. OBJECTES EXPOSICIO 'PUJOL I BAUCIS'</t>
  </si>
  <si>
    <t>PP. TALLERS D'OCI</t>
  </si>
  <si>
    <t>PP.COWORKING</t>
  </si>
  <si>
    <t>P.P. PUBLICITAT REVISTA 'EL PONT'</t>
  </si>
  <si>
    <t>P.P. COMPLEX SOCIOESPORTIU CAN VIDALET (AMPL.)</t>
  </si>
  <si>
    <t>VENDA BENS INUTILS</t>
  </si>
  <si>
    <t>VENDA PUBLICACIONS</t>
  </si>
  <si>
    <t>RECOLLIDA CARTRO I PAPER</t>
  </si>
  <si>
    <t>RECURSOS GESTIO DEIXALLERIA</t>
  </si>
  <si>
    <t>REINTEGRAMENT D'AVALS</t>
  </si>
  <si>
    <t>REINT. DESPESES INDEG. EXERC. TANCATS</t>
  </si>
  <si>
    <t>REINT. ANUNCIS A CARREC PARTICULARS S.T.</t>
  </si>
  <si>
    <t>REINT. ANUNCIS A CARREC PARTICULARS S.P.</t>
  </si>
  <si>
    <t>REINT. OBRES A CARREC PARTICULARS</t>
  </si>
  <si>
    <t>REINT. DANYS VIA PUBLICA</t>
  </si>
  <si>
    <t>REINT. SINISTRES VEHICLES MUNICIPALS</t>
  </si>
  <si>
    <t>ALTRES REINTEGRAMENTS</t>
  </si>
  <si>
    <t>REINTEGRAMENT DESPESES ENERGIA ELECTRICA</t>
  </si>
  <si>
    <t>MULTES PER INFRACCIONS URBANÍSTIQUES</t>
  </si>
  <si>
    <t>MULTES PER INFRACCIONS TRIBUTÀRIES</t>
  </si>
  <si>
    <t>MULTES PER INFRACCIONS ORDENANÇA CIRCULACIO (AMPL)</t>
  </si>
  <si>
    <t>ALTRES MULTES I SANCIONS</t>
  </si>
  <si>
    <t>RECARREC D'EXTEMPORANEITAT</t>
  </si>
  <si>
    <t>RECÀRREC DE CONSTRENYIMENT (AMPL.)</t>
  </si>
  <si>
    <t>INTERESSOS DE DEMORA</t>
  </si>
  <si>
    <t>RECURSOS EVENTUALS</t>
  </si>
  <si>
    <t>CAPÍTOL III</t>
  </si>
  <si>
    <t>PARTICIPACIÓ ALS TRIBUTS DE L'ESTAT</t>
  </si>
  <si>
    <t>ALTRES TRANSFERENCIES DE L'ESTAT</t>
  </si>
  <si>
    <t>PROMOCIO OCUPACIO I FORMACIO ESTAT.</t>
  </si>
  <si>
    <t>ESTAT-SUB. DESPESES ELECCIONS</t>
  </si>
  <si>
    <t>GENERALITAT- PARTICIPACIO INGRESSOS FCLC</t>
  </si>
  <si>
    <t>GENERALITAT- ASSISTENCIA I SERVEIS SOCIALS</t>
  </si>
  <si>
    <t>GENERALITAT - POLITIQUES D'ATENCIO A LA DONA</t>
  </si>
  <si>
    <t>GENERALITAT- PROGRAMES D'IMMIGRACIO</t>
  </si>
  <si>
    <t>GENERALITAT - PLA EDUCATIU D'ENTORN</t>
  </si>
  <si>
    <t>GENERALITAT - CONVENI AGENCIA DE L'HABITATGE I POB ENERGETIC</t>
  </si>
  <si>
    <t>GENERALITAT - OFICINA SUPORT INICIATIVA CULTURAL</t>
  </si>
  <si>
    <t>GENERALITAT- LLARS D'INFANTS</t>
  </si>
  <si>
    <t>GENERALITAT- ESCOLA DE MUSICA</t>
  </si>
  <si>
    <t>GENERALITAT- PROMOCIÓ OCUPACIÓ</t>
  </si>
  <si>
    <t>GENERALITAT- MEDI AMBIENT</t>
  </si>
  <si>
    <t>GENERALITAT- ALTRES SUBVENCIONS</t>
  </si>
  <si>
    <t>GENERALITAT - FONS FOMENT TURISME</t>
  </si>
  <si>
    <t>DIPUTACIO- BENESTAR SOCIAL</t>
  </si>
  <si>
    <t>DIPUTACIO- POLITIQUES D'IGUALTAT</t>
  </si>
  <si>
    <t>DIPUTACIO- DIVERSITAT I CIUTADANIA</t>
  </si>
  <si>
    <t>DIPUTACIO- MEDI AMBIENT</t>
  </si>
  <si>
    <t>DIPUTACIO- SALUT</t>
  </si>
  <si>
    <t>DIPUTACIO- CONSUM</t>
  </si>
  <si>
    <t>DIPUTACIO- PROMOCIO ECONOMICA</t>
  </si>
  <si>
    <t>DIPUTACIO- PATRIMONI CULTURAL</t>
  </si>
  <si>
    <t>DIPUTACIO- ACTIVITATS ESPORTIVES</t>
  </si>
  <si>
    <t>DIPUTACIO- CULTURA</t>
  </si>
  <si>
    <t>DIPUTACIO- JOVENTUT</t>
  </si>
  <si>
    <t>DIPUTACIO- ESCOLES MUNICIPALS D'ART</t>
  </si>
  <si>
    <t>DIPUTACIO - OFICINA HABITATGE</t>
  </si>
  <si>
    <t>DIPUTACIO- ALTRES TRANSF. CORRENTS</t>
  </si>
  <si>
    <t>DIPUTACIO- CENTRE LOCAL SERVEIS EMPRESSES</t>
  </si>
  <si>
    <t>DIPUTACIÓ BARCELONA- PROMOCIÓ OCUPACIÓ</t>
  </si>
  <si>
    <t>DIPUTACIO BARCELONA - SUBV. PROGRAMA CREDIT LOAL (AMPL.)</t>
  </si>
  <si>
    <t>DIPUTACIÓ - ESCOLA MUNICIPAL DE MÚSICA</t>
  </si>
  <si>
    <t>CONSELL COMARCAL - TRANSPORT ADAPTAT</t>
  </si>
  <si>
    <t>DE DIPUTACIONS, CONSELLS O CABILDOS</t>
  </si>
  <si>
    <t>DIPUTACIÓ - DIGITALITZACIÓ DEL COMERÇ</t>
  </si>
  <si>
    <t>DIPUTACIÓ - PROGRAMA FORMACIÓ INSERCIÓ  PTT</t>
  </si>
  <si>
    <t>TRANSF. CORRENTS AJUNTAMENTS</t>
  </si>
  <si>
    <t>AMB - EMSHTR - ALTRES TRANSFERENCIES</t>
  </si>
  <si>
    <t>AMB- MMAMB - MILLORA URBANA</t>
  </si>
  <si>
    <t>AMB - PROGR. PROMOCIÓ OCUPACIÓ</t>
  </si>
  <si>
    <t>AMB - PROGRAMA POBRESA ENERGETICA</t>
  </si>
  <si>
    <t>AMB - SISTEMA INDICADORS DE GÈNERE SIG</t>
  </si>
  <si>
    <t>AMB - SERVEIS SOCIALS i PROG. METROP. DINAMIN. MERCAT TREBAL</t>
  </si>
  <si>
    <t>AMB - Pla Metropolità de suport a la cohesió social</t>
  </si>
  <si>
    <t>ALTRES TRANSF. EMPRESES PRIVADES</t>
  </si>
  <si>
    <t>TRANSF. DE PARTICULARS (ENTITATS SENSE ANIM LUCRE)</t>
  </si>
  <si>
    <t>CAPÍTOL IV</t>
  </si>
  <si>
    <t>INTERESSOS PRESTECS HABITATGES CARRER CEDRES</t>
  </si>
  <si>
    <t>INTERESSOS DIPOSITS ENTITATS BANCARIES (AMPL.)</t>
  </si>
  <si>
    <t>LLOGUER IMMOBLES</t>
  </si>
  <si>
    <t>QUOTES LLOGUER HABITATGES C/CEDRES (AMPL.)</t>
  </si>
  <si>
    <t>CONCESSIONS ADMINISTRATIVES</t>
  </si>
  <si>
    <t>DRET DE SUPERFÍCIE AMB CONTRAPRESTACIÓ PERIODICA</t>
  </si>
  <si>
    <t>DRET DE SUPERFÍCIE AMB CONTRAPRESTACIÓ NO PERIODIC</t>
  </si>
  <si>
    <t>QUOTES CARRER CEDRES (AMPL.)</t>
  </si>
  <si>
    <t>PARTICIPACIÓ EXPLOTACIÓ APARCAMENTS LES MORERES</t>
  </si>
  <si>
    <t>CAPÍTOL V</t>
  </si>
  <si>
    <t>DIPUTACIÓ DE BARCELONA - PROG.GEN. D'INVERSIONS LINIA 1 i 2</t>
  </si>
  <si>
    <t>CAPÍTOL VII</t>
  </si>
  <si>
    <t>AJUT CAIXA DIPUTACIÓ DE BARCELONA</t>
  </si>
  <si>
    <t>CAPÍTOL IX</t>
  </si>
  <si>
    <t>TOTAL</t>
  </si>
  <si>
    <t>Previsions inicials ingressos. Pressupost 2023</t>
  </si>
  <si>
    <t>Previsions inicials 2023</t>
  </si>
  <si>
    <t>TOTAL PER CAPÍTOL 2023</t>
  </si>
  <si>
    <t>ALTRES TRANSFERENCIES DE L'EXTERIOR</t>
  </si>
  <si>
    <t>DIPUTACIO - PROTECCIO CIVIL</t>
  </si>
  <si>
    <t>GENERALITAT - PROJECTES PEDAGÒGICS I DE CURA</t>
  </si>
  <si>
    <t>ESTAT- SUBVENCIÓ RED INNPULSO</t>
  </si>
  <si>
    <t>PROJECTE EUROPEU LOGIS MILE</t>
  </si>
  <si>
    <t>DIPUTACIÓ - SUBVENCIÓ RESILIÈNCIA 2.0</t>
  </si>
  <si>
    <t>PRÉSTECS AMB ENTITATS FINANCERES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</si>
</sst>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Arial "/>
    </font>
    <font>
      <b/>
      <sz val="12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" fontId="6" fillId="0" borderId="0" xfId="0" applyNumberFormat="1" applyFont="1" applyAlignment="1">
      <alignment horizontal="left" vertical="center" shrinkToFit="1"/>
    </xf>
    <xf numFmtId="0" fontId="7" fillId="0" borderId="0" xfId="0" applyFont="1" applyAlignment="1">
      <alignment horizontal="left" vertical="center" wrapText="1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 shrinkToFit="1"/>
    </xf>
    <xf numFmtId="1" fontId="6" fillId="0" borderId="4" xfId="0" applyNumberFormat="1" applyFont="1" applyBorder="1" applyAlignment="1">
      <alignment horizontal="left" vertical="center" shrinkToFit="1"/>
    </xf>
    <xf numFmtId="0" fontId="8" fillId="0" borderId="5" xfId="0" applyFont="1" applyBorder="1" applyAlignment="1">
      <alignment horizontal="right" vertical="center" wrapText="1"/>
    </xf>
    <xf numFmtId="4" fontId="4" fillId="0" borderId="5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horizontal="right" vertical="center" shrinkToFit="1"/>
    </xf>
    <xf numFmtId="4" fontId="4" fillId="0" borderId="6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4" fontId="11" fillId="0" borderId="2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JUNTAMENT/2023/ELABORACI&#211;%20PRESSUPOST%202023/AVANTPROJECTE%20PRESSUPOST/INGRESSOS/INGRESSOS%20DEFINITI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SOS"/>
    </sheetNames>
    <sheetDataSet>
      <sheetData sheetId="0">
        <row r="1">
          <cell r="B1" t="str">
            <v>DESCRIPCIÓ</v>
          </cell>
          <cell r="C1" t="str">
            <v>PREVISIONS INICIALS 2022</v>
          </cell>
          <cell r="D1" t="str">
            <v>PREVISIONS INICIALS
2023</v>
          </cell>
        </row>
        <row r="2">
          <cell r="B2" t="str">
            <v>IMPOST SOBRE BÉNS IMMOBLES NATURALESA RÚSTICA</v>
          </cell>
          <cell r="C2">
            <v>4000</v>
          </cell>
          <cell r="D2">
            <v>4000</v>
          </cell>
        </row>
        <row r="3">
          <cell r="B3" t="str">
            <v>IMPOST BENS IMMOBLES. NATURALESA URBANA</v>
          </cell>
          <cell r="C3">
            <v>16170000</v>
          </cell>
          <cell r="D3">
            <v>16245000</v>
          </cell>
        </row>
        <row r="4">
          <cell r="B4" t="str">
            <v>IMPOST SOBRE VEHICLES DE TRACCIO MECANIC</v>
          </cell>
          <cell r="C4">
            <v>2030000</v>
          </cell>
          <cell r="D4">
            <v>2030000</v>
          </cell>
        </row>
        <row r="5">
          <cell r="B5" t="str">
            <v>IMPOST SOBRE INCREMENT DEL VALOR DELS TE</v>
          </cell>
          <cell r="C5">
            <v>2000000</v>
          </cell>
          <cell r="D5">
            <v>2450000</v>
          </cell>
        </row>
        <row r="6">
          <cell r="B6" t="str">
            <v>IMPOST SOBRE ACTIVITATS ECONOMIQUES</v>
          </cell>
          <cell r="C6">
            <v>1370000</v>
          </cell>
          <cell r="D6">
            <v>1460000</v>
          </cell>
        </row>
        <row r="7">
          <cell r="B7" t="str">
            <v>TOTAL CAPÍTOL I</v>
          </cell>
          <cell r="C7">
            <v>21574000</v>
          </cell>
          <cell r="D7">
            <v>22189000</v>
          </cell>
        </row>
        <row r="8">
          <cell r="B8" t="str">
            <v>IMPOSTOS SOBRE CONSTRUCCIONS, INSTAL·LAC</v>
          </cell>
          <cell r="C8">
            <v>1150000</v>
          </cell>
          <cell r="D8">
            <v>1750000</v>
          </cell>
        </row>
        <row r="9">
          <cell r="B9" t="str">
            <v>TOTAL CAPÍTOL II</v>
          </cell>
          <cell r="C9">
            <v>1150000</v>
          </cell>
          <cell r="D9">
            <v>1750000</v>
          </cell>
        </row>
        <row r="10">
          <cell r="B10" t="str">
            <v>TAXA SERVEIS URBANISTICS</v>
          </cell>
          <cell r="C10">
            <v>580000</v>
          </cell>
          <cell r="D10">
            <v>880000</v>
          </cell>
        </row>
        <row r="11">
          <cell r="B11" t="str">
            <v>TAXA EXPEDICIO DE DOCUMENTS / QUALIFICACIONS URB.</v>
          </cell>
          <cell r="C11">
            <v>10000</v>
          </cell>
          <cell r="D11">
            <v>10000</v>
          </cell>
        </row>
        <row r="12">
          <cell r="B12" t="str">
            <v>TAXA PER RETIRADA VEHICLES VIA PUBLICA.</v>
          </cell>
          <cell r="C12">
            <v>75000</v>
          </cell>
          <cell r="D12">
            <v>75000</v>
          </cell>
        </row>
        <row r="13">
          <cell r="B13" t="str">
            <v>TAXA ACTIV. JURID. ADMTVES. COMPET. LOCAL</v>
          </cell>
          <cell r="C13">
            <v>30000</v>
          </cell>
          <cell r="D13">
            <v>50000</v>
          </cell>
        </row>
        <row r="14">
          <cell r="B14" t="str">
            <v>PLAQUES I DISTINTIUS</v>
          </cell>
          <cell r="C14">
            <v>1500</v>
          </cell>
          <cell r="D14">
            <v>1500</v>
          </cell>
        </row>
        <row r="15">
          <cell r="B15" t="str">
            <v>TAXA INTERVENCIO MUNICIPAL EN ACTIVITATS I INSTAL.LACIONS</v>
          </cell>
          <cell r="C15">
            <v>90000</v>
          </cell>
          <cell r="D15">
            <v>90000</v>
          </cell>
        </row>
        <row r="16">
          <cell r="B16" t="str">
            <v>TAXA PER ENTRADA VEHICLES PART. A TRAVES VORERES</v>
          </cell>
          <cell r="C16">
            <v>465000</v>
          </cell>
          <cell r="D16">
            <v>465000</v>
          </cell>
        </row>
        <row r="17">
          <cell r="B17" t="str">
            <v>TAXA PER APROFITAMENT ESPECIAL. SUBMINISTRAMENTS</v>
          </cell>
          <cell r="C17">
            <v>460000</v>
          </cell>
          <cell r="D17">
            <v>610000</v>
          </cell>
        </row>
        <row r="18">
          <cell r="B18" t="str">
            <v>TAXA OCUPACIO VIA PUBLIC AMB TERRASSES</v>
          </cell>
          <cell r="C18">
            <v>110000</v>
          </cell>
          <cell r="D18">
            <v>110000</v>
          </cell>
        </row>
        <row r="19">
          <cell r="B19" t="str">
            <v>COMPENSACIÓ DE TELEFÓNICA DE ESPAÑA S.A.</v>
          </cell>
          <cell r="C19">
            <v>145000</v>
          </cell>
          <cell r="D19">
            <v>145000</v>
          </cell>
        </row>
        <row r="20">
          <cell r="B20" t="str">
            <v>TAXA OCUP. TERRENYS US PUBLIC (OF 8.14.19.21)</v>
          </cell>
          <cell r="C20">
            <v>70000</v>
          </cell>
          <cell r="D20">
            <v>70000</v>
          </cell>
        </row>
        <row r="21">
          <cell r="B21" t="str">
            <v>TAXA PARADES MERCATS AMBULANTS (OF 19)</v>
          </cell>
          <cell r="C21">
            <v>150000</v>
          </cell>
          <cell r="D21">
            <v>150000</v>
          </cell>
        </row>
        <row r="22">
          <cell r="B22" t="str">
            <v>TAXA PER LA UTILITZACIÓ PRIVATIVA DE L'ESPAI M. LA BARONDA</v>
          </cell>
          <cell r="C22">
            <v>230000</v>
          </cell>
          <cell r="D22">
            <v>230000</v>
          </cell>
        </row>
        <row r="23">
          <cell r="B23" t="str">
            <v>TAXA MANTENIMENT MERCATS</v>
          </cell>
          <cell r="C23">
            <v>119096.23</v>
          </cell>
          <cell r="D23">
            <v>225000</v>
          </cell>
        </row>
        <row r="24">
          <cell r="B24" t="str">
            <v>PP. SERVEI TELEASSISTENCIES</v>
          </cell>
          <cell r="C24">
            <v>60000</v>
          </cell>
          <cell r="D24">
            <v>60000</v>
          </cell>
        </row>
        <row r="25">
          <cell r="B25" t="str">
            <v>PP. SERVEI PODOLOGIA</v>
          </cell>
          <cell r="C25">
            <v>12000</v>
          </cell>
          <cell r="D25">
            <v>12000</v>
          </cell>
        </row>
        <row r="26">
          <cell r="B26" t="str">
            <v>P.P. SERVEI ATENCIO DOMICILIARIA</v>
          </cell>
          <cell r="C26">
            <v>10000</v>
          </cell>
          <cell r="D26">
            <v>10000</v>
          </cell>
        </row>
        <row r="27">
          <cell r="B27" t="str">
            <v>PP. ENSENYAMENTS ARTISTICS</v>
          </cell>
          <cell r="C27">
            <v>4000</v>
          </cell>
          <cell r="D27">
            <v>4000</v>
          </cell>
        </row>
        <row r="28">
          <cell r="B28" t="str">
            <v>ENTRADES CAN TINTURE (AMPL.)</v>
          </cell>
          <cell r="C28">
            <v>4000</v>
          </cell>
          <cell r="D28">
            <v>4000</v>
          </cell>
        </row>
        <row r="29">
          <cell r="B29" t="str">
            <v>ALTRES PREUS PUBLICS</v>
          </cell>
          <cell r="C29">
            <v>10</v>
          </cell>
          <cell r="D29">
            <v>10</v>
          </cell>
        </row>
        <row r="30">
          <cell r="B30" t="str">
            <v>PP. SERVEIS HIGIENICS SANITARIS</v>
          </cell>
          <cell r="C30">
            <v>100</v>
          </cell>
          <cell r="D30">
            <v>100</v>
          </cell>
        </row>
        <row r="31">
          <cell r="B31" t="str">
            <v>PP. UTILITZACIO ALTRES DEPENDENCIES MUNICIPALS</v>
          </cell>
          <cell r="C31">
            <v>1000</v>
          </cell>
          <cell r="D31">
            <v>1000</v>
          </cell>
        </row>
        <row r="32">
          <cell r="B32" t="str">
            <v>PP. LLOGUER CAMPS FUTBOL TERCERES ENTITAT (AMPL)</v>
          </cell>
          <cell r="C32">
            <v>10</v>
          </cell>
          <cell r="D32">
            <v>10</v>
          </cell>
        </row>
        <row r="33">
          <cell r="B33" t="str">
            <v>PP. OBJECTES EXPOSICIO 'PUJOL I BAUCIS'</v>
          </cell>
          <cell r="C33">
            <v>1000</v>
          </cell>
          <cell r="D33">
            <v>1000</v>
          </cell>
        </row>
        <row r="34">
          <cell r="B34" t="str">
            <v>PP. TALLERS D'OCI</v>
          </cell>
          <cell r="C34">
            <v>12000</v>
          </cell>
          <cell r="D34">
            <v>12000</v>
          </cell>
        </row>
        <row r="35">
          <cell r="B35" t="str">
            <v>PP. LA BARONDA</v>
          </cell>
          <cell r="C35">
            <v>0</v>
          </cell>
          <cell r="D35">
            <v>0</v>
          </cell>
        </row>
        <row r="36">
          <cell r="B36" t="str">
            <v>PP.COWORKING</v>
          </cell>
          <cell r="C36">
            <v>12000</v>
          </cell>
          <cell r="D36">
            <v>12000</v>
          </cell>
        </row>
        <row r="37">
          <cell r="B37" t="str">
            <v>P.P. PUBLICITAT REVISTA 'EL PONT'</v>
          </cell>
          <cell r="C37">
            <v>59160</v>
          </cell>
          <cell r="D37">
            <v>59160</v>
          </cell>
        </row>
        <row r="38">
          <cell r="B38" t="str">
            <v>P.P. COMPLEX SOCIOESPORTIU CAN VIDALET (AMPL.)</v>
          </cell>
          <cell r="C38">
            <v>50000</v>
          </cell>
          <cell r="D38">
            <v>50000</v>
          </cell>
        </row>
        <row r="39">
          <cell r="B39" t="str">
            <v>VENDA BENS INUTILS</v>
          </cell>
          <cell r="C39">
            <v>10000</v>
          </cell>
          <cell r="D39">
            <v>10000</v>
          </cell>
        </row>
        <row r="40">
          <cell r="B40" t="str">
            <v>VENDA PUBLICACIONS</v>
          </cell>
          <cell r="C40">
            <v>300</v>
          </cell>
          <cell r="D40">
            <v>300</v>
          </cell>
        </row>
        <row r="41">
          <cell r="B41" t="str">
            <v>RECOLLIDA CARTRO I PAPER</v>
          </cell>
          <cell r="C41">
            <v>255000</v>
          </cell>
          <cell r="D41">
            <v>355000</v>
          </cell>
        </row>
        <row r="42">
          <cell r="B42" t="str">
            <v>RECURSOS GESTIO DEIXALLERIA</v>
          </cell>
          <cell r="C42">
            <v>10</v>
          </cell>
          <cell r="D42">
            <v>10</v>
          </cell>
        </row>
        <row r="43">
          <cell r="B43" t="str">
            <v>REINTEGRAMENT D'AVALS</v>
          </cell>
          <cell r="C43">
            <v>10</v>
          </cell>
          <cell r="D43">
            <v>10</v>
          </cell>
        </row>
        <row r="44">
          <cell r="B44" t="str">
            <v>REINT. DESPESES INDEG. EXERC. TANCATS</v>
          </cell>
          <cell r="C44">
            <v>10</v>
          </cell>
          <cell r="D44">
            <v>10</v>
          </cell>
        </row>
        <row r="45">
          <cell r="B45" t="str">
            <v>REINT. ANUNCIS A CARREC PARTICULARS S.T.</v>
          </cell>
          <cell r="C45">
            <v>10</v>
          </cell>
          <cell r="D45">
            <v>10</v>
          </cell>
        </row>
        <row r="46">
          <cell r="B46" t="str">
            <v>REINT. ANUNCIS A CARREC PARTICULARS S.P.</v>
          </cell>
          <cell r="C46">
            <v>10</v>
          </cell>
          <cell r="D46">
            <v>10</v>
          </cell>
        </row>
        <row r="47">
          <cell r="B47" t="str">
            <v>REINT. OBRES A CARREC PARTICULARS</v>
          </cell>
          <cell r="C47">
            <v>10</v>
          </cell>
          <cell r="D47">
            <v>10</v>
          </cell>
        </row>
        <row r="48">
          <cell r="B48" t="str">
            <v>REINT. DANYS VIA PUBLICA</v>
          </cell>
          <cell r="C48">
            <v>10</v>
          </cell>
          <cell r="D48">
            <v>10</v>
          </cell>
        </row>
        <row r="49">
          <cell r="B49" t="str">
            <v>REINT. SINISTRES VEHICLES MUNICIPALS</v>
          </cell>
          <cell r="C49">
            <v>10</v>
          </cell>
          <cell r="D49">
            <v>10</v>
          </cell>
        </row>
        <row r="50">
          <cell r="B50" t="str">
            <v>ALTRES REINTEGRAMENTS</v>
          </cell>
          <cell r="C50">
            <v>10</v>
          </cell>
          <cell r="D50">
            <v>10</v>
          </cell>
        </row>
        <row r="51">
          <cell r="B51" t="str">
            <v>REINTEGRAMENT DESPESES ENERGIA ELECTRICA</v>
          </cell>
          <cell r="C51">
            <v>60000</v>
          </cell>
          <cell r="D51">
            <v>60000</v>
          </cell>
        </row>
        <row r="52">
          <cell r="B52" t="str">
            <v>REINTEGRAMENTS DESPESES ELECCIONS</v>
          </cell>
          <cell r="C52">
            <v>0</v>
          </cell>
          <cell r="D52">
            <v>0</v>
          </cell>
        </row>
        <row r="53">
          <cell r="B53" t="str">
            <v>MULTES PER INFRACCIONS URBANÍSTIQUES</v>
          </cell>
          <cell r="C53">
            <v>5000</v>
          </cell>
          <cell r="D53">
            <v>5000</v>
          </cell>
        </row>
        <row r="54">
          <cell r="B54" t="str">
            <v>MULTES PER INFRACCIONS TRIBUTÀRIES</v>
          </cell>
          <cell r="C54">
            <v>30000</v>
          </cell>
          <cell r="D54">
            <v>30000</v>
          </cell>
        </row>
        <row r="55">
          <cell r="B55" t="str">
            <v>MULTES PER INFRACCIONS ORDENANÇA CIRCULACIO (AMPL)</v>
          </cell>
          <cell r="C55">
            <v>280000</v>
          </cell>
          <cell r="D55">
            <v>280000</v>
          </cell>
        </row>
        <row r="56">
          <cell r="B56" t="str">
            <v>ALTRES MULTES I SANCIONS</v>
          </cell>
          <cell r="C56">
            <v>5000</v>
          </cell>
          <cell r="D56">
            <v>5000</v>
          </cell>
        </row>
        <row r="57">
          <cell r="B57" t="str">
            <v>RECARREC D'EXTEMPORANEITAT</v>
          </cell>
          <cell r="C57">
            <v>5000</v>
          </cell>
          <cell r="D57">
            <v>5000</v>
          </cell>
        </row>
        <row r="58">
          <cell r="B58" t="str">
            <v>RECÀRREC DE CONSTRENYIMENT (AMPL.)</v>
          </cell>
          <cell r="C58">
            <v>10</v>
          </cell>
          <cell r="D58">
            <v>10</v>
          </cell>
        </row>
        <row r="59">
          <cell r="B59" t="str">
            <v>INTERESSOS DE DEMORA</v>
          </cell>
          <cell r="C59">
            <v>45000</v>
          </cell>
          <cell r="D59">
            <v>70000</v>
          </cell>
        </row>
        <row r="60">
          <cell r="B60" t="str">
            <v>QUOTES D'URBANITZACIÓ</v>
          </cell>
          <cell r="C60">
            <v>0</v>
          </cell>
          <cell r="D60">
            <v>0</v>
          </cell>
        </row>
        <row r="61">
          <cell r="B61" t="str">
            <v>APROFITAMENTS URBANÍSTICS</v>
          </cell>
          <cell r="C61">
            <v>0</v>
          </cell>
          <cell r="D61">
            <v>0</v>
          </cell>
        </row>
        <row r="62">
          <cell r="B62" t="str">
            <v>ALTRES INGRESSOS PER APROFITAMENTS URBANÍSTICS</v>
          </cell>
          <cell r="C62">
            <v>0</v>
          </cell>
          <cell r="D62">
            <v>0</v>
          </cell>
        </row>
        <row r="63">
          <cell r="B63" t="str">
            <v>RECURSOS EVENTUALS</v>
          </cell>
          <cell r="C63">
            <v>15305</v>
          </cell>
          <cell r="D63">
            <v>15305</v>
          </cell>
        </row>
        <row r="64">
          <cell r="B64" t="str">
            <v>OBRES A CARREC DE PARTICULARS</v>
          </cell>
          <cell r="C64">
            <v>0</v>
          </cell>
          <cell r="D64">
            <v>0</v>
          </cell>
        </row>
        <row r="65">
          <cell r="B65" t="str">
            <v>TOTAL CAPÍTOL III</v>
          </cell>
          <cell r="C65">
            <v>3471581.23</v>
          </cell>
          <cell r="D65">
            <v>4172485</v>
          </cell>
        </row>
        <row r="66">
          <cell r="B66" t="str">
            <v>PARTICIPACIÓ ALS TRIBUTS DE L'ESTAT</v>
          </cell>
          <cell r="C66">
            <v>12420000</v>
          </cell>
          <cell r="D66">
            <v>13720000</v>
          </cell>
        </row>
        <row r="67">
          <cell r="B67" t="str">
            <v>ALTRES TRANSFERENCIES DE L'ESTAT</v>
          </cell>
          <cell r="C67">
            <v>10</v>
          </cell>
          <cell r="D67">
            <v>10</v>
          </cell>
        </row>
        <row r="68">
          <cell r="B68" t="str">
            <v>PROMOCIO OCUPACIO I FORMACIO ESTAT.</v>
          </cell>
          <cell r="C68">
            <v>10</v>
          </cell>
          <cell r="D68">
            <v>10</v>
          </cell>
        </row>
        <row r="69">
          <cell r="B69" t="str">
            <v>ESTAT-SUB. DESPESES ELECCIONS</v>
          </cell>
          <cell r="C69">
            <v>10</v>
          </cell>
          <cell r="D69">
            <v>10</v>
          </cell>
        </row>
        <row r="70">
          <cell r="B70" t="str">
            <v>ESTAT- SUBVENCIÓ RED INNPULSO</v>
          </cell>
          <cell r="C70">
            <v>0</v>
          </cell>
          <cell r="D70">
            <v>34957</v>
          </cell>
        </row>
        <row r="71">
          <cell r="B71" t="str">
            <v>GENERALITAT- PARTICIPACIO INGRESSOS FCLC</v>
          </cell>
          <cell r="C71">
            <v>350000</v>
          </cell>
          <cell r="D71">
            <v>350000</v>
          </cell>
        </row>
        <row r="72">
          <cell r="B72" t="str">
            <v>GENERALITAT - EXP. SOC035/18/064 ENFEINA'T 2018 RES.TSF/2148</v>
          </cell>
          <cell r="C72">
            <v>0</v>
          </cell>
          <cell r="D72">
            <v>0</v>
          </cell>
        </row>
        <row r="73">
          <cell r="B73" t="str">
            <v>GENERALITAT- ASSISTENCIA I SERVEIS SOCIALS</v>
          </cell>
          <cell r="C73">
            <v>1452000</v>
          </cell>
          <cell r="D73">
            <v>1584709.52</v>
          </cell>
        </row>
        <row r="74">
          <cell r="B74" t="str">
            <v>GENERALITAT - POLITIQUES D'ATENCIO A LA DONA</v>
          </cell>
          <cell r="C74">
            <v>50000</v>
          </cell>
          <cell r="D74">
            <v>50000</v>
          </cell>
        </row>
        <row r="75">
          <cell r="B75" t="str">
            <v>GENERALITAT- PROGRAMES D'IMMIGRACIO</v>
          </cell>
          <cell r="C75">
            <v>20000</v>
          </cell>
          <cell r="D75">
            <v>20000</v>
          </cell>
        </row>
        <row r="76">
          <cell r="B76" t="str">
            <v>GENERALITAT - PLA EDUCATIU D'ENTORN</v>
          </cell>
          <cell r="C76">
            <v>142000</v>
          </cell>
          <cell r="D76">
            <v>142000</v>
          </cell>
        </row>
        <row r="77">
          <cell r="B77" t="str">
            <v>GENERALITAT - CONVENI AGENCIA DE L'HABITATGE I POB ENERGETIC</v>
          </cell>
          <cell r="C77">
            <v>18000</v>
          </cell>
          <cell r="D77">
            <v>18000</v>
          </cell>
        </row>
        <row r="78">
          <cell r="B78" t="str">
            <v>GENERALITAT - OFICINA SUPORT INICIATIVA CULTURAL</v>
          </cell>
          <cell r="C78">
            <v>6000</v>
          </cell>
          <cell r="D78">
            <v>6000</v>
          </cell>
        </row>
        <row r="79">
          <cell r="B79" t="str">
            <v>GENERALITAT DE CATALUNYA - Mesures extraordinàries COVID-19</v>
          </cell>
          <cell r="C79">
            <v>0</v>
          </cell>
          <cell r="D79">
            <v>0</v>
          </cell>
        </row>
        <row r="80">
          <cell r="B80" t="str">
            <v>GENERALITAT - PROJECTES PEDAGÒGICS I DE CURA</v>
          </cell>
          <cell r="C80">
            <v>0</v>
          </cell>
          <cell r="D80">
            <v>117000</v>
          </cell>
        </row>
        <row r="81">
          <cell r="B81" t="str">
            <v>GENERALITAT - ESCOLES BRESSOL</v>
          </cell>
          <cell r="C81">
            <v>0</v>
          </cell>
          <cell r="D81">
            <v>0</v>
          </cell>
        </row>
        <row r="82">
          <cell r="B82" t="str">
            <v>GENERALITAT- LLARS D'INFANTS</v>
          </cell>
          <cell r="C82">
            <v>455000</v>
          </cell>
          <cell r="D82">
            <v>850000</v>
          </cell>
        </row>
        <row r="83">
          <cell r="B83" t="str">
            <v>GENERALITAT- ESCOLA DE MUSICA</v>
          </cell>
          <cell r="C83">
            <v>52000</v>
          </cell>
          <cell r="D83">
            <v>92000</v>
          </cell>
        </row>
        <row r="84">
          <cell r="B84" t="str">
            <v>GENERALITAT- PLANS OCUPACIO SOC 2011</v>
          </cell>
          <cell r="C84">
            <v>0</v>
          </cell>
          <cell r="D84">
            <v>0</v>
          </cell>
        </row>
        <row r="85">
          <cell r="B85" t="str">
            <v>GENERALITAT-  TREBALL ALS BARRIS</v>
          </cell>
          <cell r="C85">
            <v>0</v>
          </cell>
          <cell r="D85">
            <v>0</v>
          </cell>
        </row>
        <row r="86">
          <cell r="B86" t="str">
            <v>GENERALITAT- PUOSC MANTENIMENT</v>
          </cell>
          <cell r="C86">
            <v>0</v>
          </cell>
          <cell r="D86">
            <v>0</v>
          </cell>
        </row>
        <row r="87">
          <cell r="B87" t="str">
            <v>GENERALITAT - PR.TR. I F. EX 2016/RMI/SPOO/0078</v>
          </cell>
          <cell r="C87">
            <v>0</v>
          </cell>
          <cell r="D87">
            <v>0</v>
          </cell>
        </row>
        <row r="88">
          <cell r="B88" t="str">
            <v>GENERALITAT- PROMOCIÓ OCUPACIÓ</v>
          </cell>
          <cell r="C88">
            <v>336570.8</v>
          </cell>
          <cell r="D88">
            <v>369059.24</v>
          </cell>
        </row>
        <row r="89">
          <cell r="B89" t="str">
            <v>GENERALITAT C. PLA BARRIS - LIQ. EXTRAORDINÀRIA 2019</v>
          </cell>
          <cell r="C89">
            <v>0</v>
          </cell>
          <cell r="D89">
            <v>0</v>
          </cell>
        </row>
        <row r="90">
          <cell r="B90" t="str">
            <v>DE L'ADMINISTRACIÓ GENERAL DE LES COMUNITATS AUTÒNOMES</v>
          </cell>
          <cell r="C90">
            <v>0</v>
          </cell>
          <cell r="D90">
            <v>0</v>
          </cell>
        </row>
        <row r="91">
          <cell r="B91" t="str">
            <v>GENERALITAT-PR. G. J - EX. SOC048/19/00580 I SOC006/17/00052</v>
          </cell>
          <cell r="C91">
            <v>0</v>
          </cell>
          <cell r="D91">
            <v>0</v>
          </cell>
        </row>
        <row r="92">
          <cell r="B92" t="str">
            <v>GENERALITAT-EXP. B-095/15 EMO 744/2015 PRORROGA AGENT D'OCUP</v>
          </cell>
          <cell r="C92">
            <v>0</v>
          </cell>
          <cell r="D92">
            <v>0</v>
          </cell>
        </row>
        <row r="93">
          <cell r="B93" t="str">
            <v>DE L'ADMINISTRACIÓ GENERAL DE LES COMUNITATS AUTÒNOMES</v>
          </cell>
          <cell r="C93">
            <v>0</v>
          </cell>
          <cell r="D93">
            <v>0</v>
          </cell>
        </row>
        <row r="94">
          <cell r="B94" t="str">
            <v>GENERALITAT- MEDI AMBIENT</v>
          </cell>
          <cell r="C94">
            <v>10</v>
          </cell>
          <cell r="D94">
            <v>10</v>
          </cell>
        </row>
        <row r="95">
          <cell r="B95" t="str">
            <v>GENERALITAT- ALTRES SUBVENCIONS</v>
          </cell>
          <cell r="C95">
            <v>20000</v>
          </cell>
          <cell r="D95">
            <v>20000</v>
          </cell>
        </row>
        <row r="96">
          <cell r="B96" t="str">
            <v>GENERALITAT - CONSELL CATALÀ DE L'ESPORT</v>
          </cell>
          <cell r="C96">
            <v>0</v>
          </cell>
          <cell r="D96">
            <v>0</v>
          </cell>
        </row>
        <row r="97">
          <cell r="B97" t="str">
            <v>GENERALITAT - FONS FOMENT TURISME</v>
          </cell>
          <cell r="C97">
            <v>20000</v>
          </cell>
          <cell r="D97">
            <v>20000</v>
          </cell>
        </row>
        <row r="98">
          <cell r="B98" t="str">
            <v>DIPUTACIO- BENESTAR SOCIAL</v>
          </cell>
          <cell r="C98">
            <v>270000</v>
          </cell>
          <cell r="D98">
            <v>270000</v>
          </cell>
        </row>
        <row r="99">
          <cell r="B99" t="str">
            <v>DIPUTACIO- POLITIQUES D'IGUALTAT</v>
          </cell>
          <cell r="C99">
            <v>27000</v>
          </cell>
          <cell r="D99">
            <v>27000</v>
          </cell>
        </row>
        <row r="100">
          <cell r="B100" t="str">
            <v>DIPUTACIO- DIVERSITAT I CIUTADANIA</v>
          </cell>
          <cell r="C100">
            <v>60000</v>
          </cell>
          <cell r="D100">
            <v>60000</v>
          </cell>
        </row>
        <row r="101">
          <cell r="B101" t="str">
            <v>DIPUTACIO- MEDI AMBIENT</v>
          </cell>
          <cell r="C101">
            <v>14000</v>
          </cell>
          <cell r="D101">
            <v>14000</v>
          </cell>
        </row>
        <row r="102">
          <cell r="B102" t="str">
            <v>DIPUTACIO- SALUT</v>
          </cell>
          <cell r="C102">
            <v>40000</v>
          </cell>
          <cell r="D102">
            <v>40000</v>
          </cell>
        </row>
        <row r="103">
          <cell r="B103" t="str">
            <v>DIPUTACIO- CONSUM</v>
          </cell>
          <cell r="C103">
            <v>35000</v>
          </cell>
          <cell r="D103">
            <v>35000</v>
          </cell>
        </row>
        <row r="104">
          <cell r="B104" t="str">
            <v>DIPUTACIO- PROMOCIO ECONOMICA</v>
          </cell>
          <cell r="C104">
            <v>30000</v>
          </cell>
          <cell r="D104">
            <v>30000</v>
          </cell>
        </row>
        <row r="105">
          <cell r="B105" t="str">
            <v>DIPUTACIO- PATRIMONI CULTURAL</v>
          </cell>
          <cell r="C105">
            <v>15000</v>
          </cell>
          <cell r="D105">
            <v>15000</v>
          </cell>
        </row>
        <row r="106">
          <cell r="B106" t="str">
            <v>DIPUTACIO- ACTIVITATS ESPORTIVES</v>
          </cell>
          <cell r="C106">
            <v>50000</v>
          </cell>
          <cell r="D106">
            <v>50000</v>
          </cell>
        </row>
        <row r="107">
          <cell r="B107" t="str">
            <v>DIPUTACIO- CULTURA</v>
          </cell>
          <cell r="C107">
            <v>8000</v>
          </cell>
          <cell r="D107">
            <v>8000</v>
          </cell>
        </row>
        <row r="108">
          <cell r="B108" t="str">
            <v>DIPUTACIO- JOVENTUT</v>
          </cell>
          <cell r="C108">
            <v>18000</v>
          </cell>
          <cell r="D108">
            <v>18000</v>
          </cell>
        </row>
        <row r="109">
          <cell r="B109" t="str">
            <v>DIPUTACIO- ESCOLES MUNICIPALS D'ART</v>
          </cell>
          <cell r="C109">
            <v>15000</v>
          </cell>
          <cell r="D109">
            <v>15000</v>
          </cell>
        </row>
        <row r="110">
          <cell r="B110" t="str">
            <v>DIPUTACIO - OFICINA HABITATGE</v>
          </cell>
          <cell r="C110">
            <v>16000</v>
          </cell>
          <cell r="D110">
            <v>16000</v>
          </cell>
        </row>
        <row r="111">
          <cell r="B111" t="str">
            <v>DIPUTACIÓ - PROGRAMES ESPORTIUS</v>
          </cell>
          <cell r="C111">
            <v>0</v>
          </cell>
          <cell r="D111">
            <v>0</v>
          </cell>
        </row>
        <row r="112">
          <cell r="B112" t="str">
            <v>DIPUTACIO- ALTRES TRANSF. CORRENTS</v>
          </cell>
          <cell r="C112">
            <v>26695</v>
          </cell>
          <cell r="D112">
            <v>26695</v>
          </cell>
        </row>
        <row r="113">
          <cell r="B113" t="str">
            <v>DIPUTACIÓ DE BARCELONA - DESPESA CORRENT COVID 19</v>
          </cell>
          <cell r="C113">
            <v>0</v>
          </cell>
          <cell r="D113">
            <v>0</v>
          </cell>
        </row>
        <row r="114">
          <cell r="B114" t="str">
            <v>DIPUTACIO- FOMENT DEL LLOGUER ASSEQUIBLE</v>
          </cell>
          <cell r="C114">
            <v>0</v>
          </cell>
          <cell r="D114">
            <v>0</v>
          </cell>
        </row>
        <row r="115">
          <cell r="B115" t="str">
            <v>DIPUTACIÓ- ESCOLES BRESSOL</v>
          </cell>
          <cell r="C115">
            <v>0</v>
          </cell>
          <cell r="D115">
            <v>0</v>
          </cell>
        </row>
        <row r="116">
          <cell r="B116" t="str">
            <v>DIPUTACIO- CENTRE LOCAL SERVEIS EMPRESSES</v>
          </cell>
          <cell r="C116">
            <v>30000</v>
          </cell>
          <cell r="D116">
            <v>30000</v>
          </cell>
        </row>
        <row r="117">
          <cell r="B117" t="str">
            <v>DIPUTACIÓ BARCELONA- PROMOCIÓ OCUPACIÓ</v>
          </cell>
          <cell r="C117">
            <v>151020</v>
          </cell>
          <cell r="D117">
            <v>91020</v>
          </cell>
        </row>
        <row r="118">
          <cell r="B118" t="str">
            <v>DIPUTACIO BARCELONA - SUBV. PROGRAMA CREDIT LOAL (AMPL.)</v>
          </cell>
          <cell r="C118">
            <v>78237</v>
          </cell>
          <cell r="D118">
            <v>138870.06</v>
          </cell>
        </row>
        <row r="119">
          <cell r="B119" t="str">
            <v>DIPUTACIÓ - SUPORT  DIGITALITZACIÓ DELS MERCATS MUNICIPALS</v>
          </cell>
          <cell r="C119">
            <v>0</v>
          </cell>
          <cell r="D119">
            <v>0</v>
          </cell>
        </row>
        <row r="120">
          <cell r="B120" t="str">
            <v>DIPUTACIÓ - PROGRAMA EQUIPAMENTS RESPONSABLES</v>
          </cell>
          <cell r="C120">
            <v>0</v>
          </cell>
          <cell r="D120">
            <v>0</v>
          </cell>
        </row>
        <row r="121">
          <cell r="B121" t="str">
            <v>DE DIPUTACIONS, CONSELLS O CABILDOS</v>
          </cell>
          <cell r="C121">
            <v>0</v>
          </cell>
          <cell r="D121">
            <v>0</v>
          </cell>
        </row>
        <row r="122">
          <cell r="B122" t="str">
            <v>DIPUTACIO - EDUCACIÓ PER AL DESENVOLUPAMENT</v>
          </cell>
          <cell r="C122">
            <v>0</v>
          </cell>
          <cell r="D122">
            <v>0</v>
          </cell>
        </row>
        <row r="123">
          <cell r="B123" t="str">
            <v>DIPUTACIÓ-CONSERV. I RESTAUR. COL·LECCIÓ XARXA MUSEUS LOCALS</v>
          </cell>
          <cell r="C123">
            <v>0</v>
          </cell>
          <cell r="D123">
            <v>0</v>
          </cell>
        </row>
        <row r="124">
          <cell r="B124" t="str">
            <v>DIPUTACIÓ-CONSERV. I RESTAUR. XARXA ARXIUS MPALS</v>
          </cell>
          <cell r="C124">
            <v>0</v>
          </cell>
          <cell r="D124">
            <v>0</v>
          </cell>
        </row>
        <row r="125">
          <cell r="B125" t="str">
            <v>DIPUTACIO - ESCOLA MUNICIPAL DE MÚSICA</v>
          </cell>
          <cell r="C125">
            <v>0</v>
          </cell>
          <cell r="D125">
            <v>0</v>
          </cell>
        </row>
        <row r="126">
          <cell r="B126" t="str">
            <v>DIPUTACIO - PROTECCIO CIVIL</v>
          </cell>
          <cell r="C126">
            <v>0</v>
          </cell>
          <cell r="D126">
            <v>50000</v>
          </cell>
        </row>
        <row r="127">
          <cell r="B127" t="str">
            <v>DIPUTACIÓ - ESCOLA MUNICIPAL DE MÚSICA</v>
          </cell>
          <cell r="C127">
            <v>20000</v>
          </cell>
          <cell r="D127">
            <v>20000</v>
          </cell>
        </row>
        <row r="128">
          <cell r="B128" t="str">
            <v>CONSELL COMARCAL - TRANSPORT ADAPTAT</v>
          </cell>
          <cell r="C128">
            <v>35000</v>
          </cell>
          <cell r="D128">
            <v>35000</v>
          </cell>
        </row>
        <row r="129">
          <cell r="B129" t="str">
            <v>DIPUTACIÓ BARCELONA  - REFORÇ PR. S.S. BÀSICS (20/Y/292251)</v>
          </cell>
          <cell r="C129">
            <v>0</v>
          </cell>
          <cell r="D129">
            <v>0</v>
          </cell>
        </row>
        <row r="130">
          <cell r="B130" t="str">
            <v>DIPUTACIÓ B - AGENTS ACCIÓ COMUNITÀRIA (20/Y/292848)</v>
          </cell>
          <cell r="C130">
            <v>0</v>
          </cell>
          <cell r="D130">
            <v>0</v>
          </cell>
        </row>
        <row r="131">
          <cell r="B131" t="str">
            <v>DE DIPUTACIONS, CONSELLS O CABILDOS</v>
          </cell>
          <cell r="C131">
            <v>400000</v>
          </cell>
          <cell r="D131">
            <v>400000</v>
          </cell>
        </row>
        <row r="132">
          <cell r="B132" t="str">
            <v>DIPUTACIÓ - DIGITALITZACIÓ DEL COMERÇ</v>
          </cell>
          <cell r="C132">
            <v>78660.52</v>
          </cell>
          <cell r="D132">
            <v>78660.52</v>
          </cell>
        </row>
        <row r="133">
          <cell r="B133" t="str">
            <v>DIPUTACIÓ - PROGRAMA FORMACIÓ INSERCIÓ  PTT</v>
          </cell>
          <cell r="C133">
            <v>20000</v>
          </cell>
          <cell r="D133">
            <v>20000</v>
          </cell>
        </row>
        <row r="134">
          <cell r="B134" t="str">
            <v>DIPUTACIÓ - COOPERACIÓ AL DESENVOLUPAMENT</v>
          </cell>
          <cell r="C134">
            <v>0</v>
          </cell>
          <cell r="D134">
            <v>0</v>
          </cell>
        </row>
        <row r="135">
          <cell r="B135" t="str">
            <v>TRANSF. CORRENTS AJUNTAMENTS</v>
          </cell>
          <cell r="C135">
            <v>25000</v>
          </cell>
          <cell r="D135">
            <v>25000</v>
          </cell>
        </row>
        <row r="136">
          <cell r="B136" t="str">
            <v>AMB - EMSHTR - ALTRES TRANSFERENCIES</v>
          </cell>
          <cell r="C136">
            <v>30000</v>
          </cell>
          <cell r="D136">
            <v>30000</v>
          </cell>
        </row>
        <row r="137">
          <cell r="B137" t="str">
            <v>AMB- MMAMB - MILLORA URBANA</v>
          </cell>
          <cell r="C137">
            <v>1054744</v>
          </cell>
          <cell r="D137">
            <v>1054744</v>
          </cell>
        </row>
        <row r="138">
          <cell r="B138" t="str">
            <v>AMB - PROGR. PROMOCIÓ OCUPACIÓ</v>
          </cell>
          <cell r="C138">
            <v>183654.76</v>
          </cell>
          <cell r="D138">
            <v>151166.32</v>
          </cell>
        </row>
        <row r="139">
          <cell r="B139" t="str">
            <v>AMB - PROGRAMA POBRESA ENERGETICA</v>
          </cell>
          <cell r="C139">
            <v>50863.32</v>
          </cell>
          <cell r="D139">
            <v>50863.32</v>
          </cell>
        </row>
        <row r="140">
          <cell r="B140" t="str">
            <v>AMB - GESTIÓ RESIDUS</v>
          </cell>
          <cell r="C140">
            <v>0</v>
          </cell>
          <cell r="D140">
            <v>0</v>
          </cell>
        </row>
        <row r="141">
          <cell r="B141" t="str">
            <v>AMB - SISTEMA INDICADORS DE GÈNERE SIG</v>
          </cell>
          <cell r="C141">
            <v>7732</v>
          </cell>
          <cell r="D141">
            <v>7732</v>
          </cell>
        </row>
        <row r="142">
          <cell r="B142" t="str">
            <v>AMB - SERVEIS SOCIALS i PROG. METROP. DINAMIN. MERCAT TREBAL</v>
          </cell>
          <cell r="C142">
            <v>55000</v>
          </cell>
          <cell r="D142">
            <v>55000</v>
          </cell>
        </row>
        <row r="143">
          <cell r="B143" t="str">
            <v>AMB - PROGRAMA DE FOMENT A LA COHESIÓ SOCIAL</v>
          </cell>
          <cell r="C143">
            <v>0</v>
          </cell>
          <cell r="D143">
            <v>0</v>
          </cell>
        </row>
        <row r="144">
          <cell r="B144" t="str">
            <v>AMB - Pla Metropolità de suport a la cohesió social</v>
          </cell>
          <cell r="C144">
            <v>17891.12</v>
          </cell>
          <cell r="D144">
            <v>17891.12</v>
          </cell>
        </row>
        <row r="145">
          <cell r="B145" t="str">
            <v>AMB - REFORÇ A L’OFICINA LOCAL D'HABITATGE</v>
          </cell>
          <cell r="C145">
            <v>0</v>
          </cell>
          <cell r="D145">
            <v>0</v>
          </cell>
        </row>
        <row r="146">
          <cell r="B146" t="str">
            <v>AMB - PROJECTE ORIENTA PMDMT 2022-2023</v>
          </cell>
          <cell r="C146">
            <v>0</v>
          </cell>
          <cell r="D146">
            <v>0</v>
          </cell>
        </row>
        <row r="147">
          <cell r="B147" t="str">
            <v>CONSELL COMARCAL BAIX LLOB. - PROGRAMA FEMINISTA</v>
          </cell>
          <cell r="C147">
            <v>0</v>
          </cell>
          <cell r="D147">
            <v>0</v>
          </cell>
        </row>
        <row r="148">
          <cell r="B148" t="str">
            <v>ALTRES TRANSF. EMPRESES PRIVADES</v>
          </cell>
          <cell r="C148">
            <v>5000</v>
          </cell>
          <cell r="D148">
            <v>5000</v>
          </cell>
        </row>
        <row r="149">
          <cell r="B149" t="str">
            <v>TRANSF. BIENNAL CERAMICA</v>
          </cell>
          <cell r="C149">
            <v>0</v>
          </cell>
          <cell r="D149">
            <v>0</v>
          </cell>
        </row>
        <row r="150">
          <cell r="B150" t="str">
            <v>TRANSF. DE PARTICULARS (ENTITATS SENSE ANIM LUCRE)</v>
          </cell>
          <cell r="C150">
            <v>1000</v>
          </cell>
          <cell r="D150">
            <v>1000</v>
          </cell>
        </row>
        <row r="151">
          <cell r="B151" t="str">
            <v>ALTRES TRANSFERENCIES DE L'EXTERIOR</v>
          </cell>
          <cell r="C151">
            <v>1000</v>
          </cell>
          <cell r="D151">
            <v>1000</v>
          </cell>
        </row>
        <row r="152">
          <cell r="B152" t="str">
            <v>UE-NGEN PRTR ESPLUGUES COMERÇ 4.0</v>
          </cell>
          <cell r="C152">
            <v>0</v>
          </cell>
          <cell r="D152">
            <v>0</v>
          </cell>
        </row>
        <row r="153">
          <cell r="B153" t="str">
            <v>PROJECTE EUROPEU LOGIS MILE</v>
          </cell>
          <cell r="C153">
            <v>0</v>
          </cell>
          <cell r="D153">
            <v>34957</v>
          </cell>
        </row>
        <row r="154">
          <cell r="B154" t="str">
            <v>TOTAL CAPÍTOL IV</v>
          </cell>
          <cell r="C154">
            <v>18211108.520000003</v>
          </cell>
          <cell r="D154">
            <v>20316365.099999998</v>
          </cell>
        </row>
        <row r="155">
          <cell r="B155" t="str">
            <v>INTERESSOS PRESTECS HABITATGES CARRER CEDRES</v>
          </cell>
          <cell r="C155">
            <v>8000</v>
          </cell>
          <cell r="D155">
            <v>8000</v>
          </cell>
        </row>
        <row r="156">
          <cell r="B156" t="str">
            <v>INTERESSOS DIPOSITS ENTITATS BANCARIES (AMPL.)</v>
          </cell>
          <cell r="C156">
            <v>1000</v>
          </cell>
          <cell r="D156">
            <v>1000</v>
          </cell>
        </row>
        <row r="157">
          <cell r="B157" t="str">
            <v>LLOGUER IMMOBLES</v>
          </cell>
          <cell r="C157">
            <v>30000</v>
          </cell>
          <cell r="D157">
            <v>460000</v>
          </cell>
        </row>
        <row r="158">
          <cell r="B158" t="str">
            <v>QUOTES LLOGUER HABITATGES C/CEDRES (AMPL.)</v>
          </cell>
          <cell r="C158">
            <v>10</v>
          </cell>
          <cell r="D158">
            <v>10</v>
          </cell>
        </row>
        <row r="159">
          <cell r="B159" t="str">
            <v>CONCESSIONS ADMINISTRATIVES</v>
          </cell>
          <cell r="C159">
            <v>50000</v>
          </cell>
          <cell r="D159">
            <v>50000</v>
          </cell>
        </row>
        <row r="160">
          <cell r="B160" t="str">
            <v>DRET DE SUPERFÍCIE AMB CONTRAPRESTACIÓ PERIODICA</v>
          </cell>
          <cell r="C160">
            <v>25000</v>
          </cell>
          <cell r="D160">
            <v>25000</v>
          </cell>
        </row>
        <row r="161">
          <cell r="B161" t="str">
            <v>DRET DE SUPERFÍCIE AMB CONTRAPRESTACIÓ NO PERIODIC</v>
          </cell>
          <cell r="C161">
            <v>15000</v>
          </cell>
          <cell r="D161">
            <v>15000</v>
          </cell>
        </row>
        <row r="162">
          <cell r="B162" t="str">
            <v>INGRESSOS PER PUBLICITAT</v>
          </cell>
          <cell r="C162">
            <v>0</v>
          </cell>
          <cell r="D162">
            <v>0</v>
          </cell>
        </row>
        <row r="163">
          <cell r="B163" t="str">
            <v>QUOTES CARRER CEDRES (AMPL.)</v>
          </cell>
          <cell r="C163">
            <v>8000</v>
          </cell>
          <cell r="D163">
            <v>8000</v>
          </cell>
        </row>
        <row r="164">
          <cell r="B164" t="str">
            <v>PARTICIPACIÓ EXPLOTACIÓ APARCAMENTS LES MORERES</v>
          </cell>
          <cell r="C164">
            <v>40000</v>
          </cell>
          <cell r="D164">
            <v>40000</v>
          </cell>
        </row>
        <row r="165">
          <cell r="B165" t="str">
            <v>TOTAL CAPÍTOL V</v>
          </cell>
          <cell r="C165">
            <v>177010</v>
          </cell>
          <cell r="D165">
            <v>607010</v>
          </cell>
        </row>
        <row r="166">
          <cell r="B166" t="str">
            <v>DIPUTACIÓ - SUBVENCIÓ RESILIÈNCIA 2.0</v>
          </cell>
          <cell r="C166">
            <v>0</v>
          </cell>
          <cell r="D166">
            <v>141000</v>
          </cell>
        </row>
        <row r="167">
          <cell r="B167" t="str">
            <v>DIPUTACIÓ DE BARCELONA - PROG.GEN. D'INVERSIONS LINIA 1 i 2</v>
          </cell>
          <cell r="C167">
            <v>450325</v>
          </cell>
          <cell r="D167">
            <v>0</v>
          </cell>
        </row>
        <row r="168">
          <cell r="B168" t="str">
            <v>TOTAL CAPÍTOL VII</v>
          </cell>
          <cell r="C168">
            <v>450325</v>
          </cell>
          <cell r="D168">
            <v>141000</v>
          </cell>
        </row>
        <row r="169">
          <cell r="B169" t="str">
            <v>AJUT CAIXA DIPUTACIÓ DE BARCELONA</v>
          </cell>
          <cell r="C169">
            <v>200000</v>
          </cell>
          <cell r="D169">
            <v>200000</v>
          </cell>
        </row>
        <row r="170">
          <cell r="B170" t="str">
            <v>PRÉSTECS AMB ENTITATS FINANCERES</v>
          </cell>
          <cell r="C170">
            <v>2160000</v>
          </cell>
          <cell r="D170">
            <v>2078700</v>
          </cell>
        </row>
        <row r="171">
          <cell r="B171" t="str">
            <v>TOTAL CAPÍTOL IX</v>
          </cell>
          <cell r="C171">
            <v>2360000</v>
          </cell>
          <cell r="D171">
            <v>2278700</v>
          </cell>
        </row>
        <row r="172">
          <cell r="B172" t="str">
            <v>TOTAL INGRESSOS</v>
          </cell>
          <cell r="C172">
            <v>47394024.75</v>
          </cell>
          <cell r="D172">
            <v>51454560.099999994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D3C2F-850D-4014-98DF-28F3CBBEE696}">
  <sheetPr>
    <pageSetUpPr fitToPage="1"/>
  </sheetPr>
  <dimension ref="A1:H134"/>
  <sheetViews>
    <sheetView showGridLines="0" tabSelected="1" workbookViewId="0"/>
  </sheetViews>
  <sheetFormatPr baseColWidth="10" defaultColWidth="9.140625" defaultRowHeight="15"/>
  <cols>
    <col min="1" max="1" width="7" style="1" customWidth="1"/>
    <col min="2" max="2" width="68.7109375" style="1" customWidth="1"/>
    <col min="3" max="4" width="18.28515625" style="1" customWidth="1"/>
    <col min="5" max="5" width="18.28515625" style="2" customWidth="1"/>
    <col min="6" max="6" width="18.28515625" style="1" customWidth="1"/>
    <col min="7" max="7" width="9.140625" style="1"/>
    <col min="8" max="8" width="10.42578125" style="1" bestFit="1" customWidth="1"/>
    <col min="9" max="16384" width="9.140625" style="1"/>
  </cols>
  <sheetData>
    <row r="1" spans="1:6" ht="9" customHeight="1"/>
    <row r="2" spans="1:6" s="3" customFormat="1" ht="15" customHeight="1">
      <c r="B2" s="3" t="s">
        <v>127</v>
      </c>
      <c r="E2" s="4"/>
    </row>
    <row r="3" spans="1:6" ht="11.25" customHeight="1" thickBot="1"/>
    <row r="4" spans="1:6" s="9" customFormat="1" ht="28.5" customHeight="1" thickBot="1">
      <c r="A4" s="5" t="s">
        <v>0</v>
      </c>
      <c r="B4" s="6" t="s">
        <v>1</v>
      </c>
      <c r="C4" s="7" t="s">
        <v>2</v>
      </c>
      <c r="D4" s="7" t="s">
        <v>3</v>
      </c>
      <c r="E4" s="7" t="s">
        <v>128</v>
      </c>
      <c r="F4" s="8" t="s">
        <v>129</v>
      </c>
    </row>
    <row r="5" spans="1:6" s="9" customFormat="1" ht="15.95" customHeight="1">
      <c r="A5" s="10">
        <v>11200</v>
      </c>
      <c r="B5" s="11" t="s">
        <v>4</v>
      </c>
      <c r="C5" s="13">
        <v>4000</v>
      </c>
      <c r="D5" s="12"/>
      <c r="E5" s="13">
        <v>4000</v>
      </c>
      <c r="F5" s="12"/>
    </row>
    <row r="6" spans="1:6" s="9" customFormat="1" ht="15.95" customHeight="1">
      <c r="A6" s="10">
        <v>11300</v>
      </c>
      <c r="B6" s="11" t="s">
        <v>5</v>
      </c>
      <c r="C6" s="13">
        <v>16170000</v>
      </c>
      <c r="D6" s="12"/>
      <c r="E6" s="13">
        <v>16245000</v>
      </c>
      <c r="F6" s="12"/>
    </row>
    <row r="7" spans="1:6" s="9" customFormat="1" ht="15.95" customHeight="1">
      <c r="A7" s="10">
        <v>11500</v>
      </c>
      <c r="B7" s="11" t="s">
        <v>6</v>
      </c>
      <c r="C7" s="13">
        <v>2030000</v>
      </c>
      <c r="D7" s="12"/>
      <c r="E7" s="13">
        <v>2030000</v>
      </c>
      <c r="F7" s="12"/>
    </row>
    <row r="8" spans="1:6" s="9" customFormat="1" ht="15.95" customHeight="1">
      <c r="A8" s="10">
        <v>11600</v>
      </c>
      <c r="B8" s="11" t="s">
        <v>7</v>
      </c>
      <c r="C8" s="13">
        <v>2000000</v>
      </c>
      <c r="D8" s="12"/>
      <c r="E8" s="13">
        <v>2450000</v>
      </c>
      <c r="F8" s="12"/>
    </row>
    <row r="9" spans="1:6" s="9" customFormat="1" ht="15.95" customHeight="1">
      <c r="A9" s="10">
        <v>13000</v>
      </c>
      <c r="B9" s="11" t="s">
        <v>8</v>
      </c>
      <c r="C9" s="13">
        <v>1370000</v>
      </c>
      <c r="D9" s="12"/>
      <c r="E9" s="13">
        <v>1460000</v>
      </c>
      <c r="F9" s="12"/>
    </row>
    <row r="10" spans="1:6" s="9" customFormat="1" ht="15.95" customHeight="1">
      <c r="A10" s="14"/>
      <c r="B10" s="15" t="s">
        <v>9</v>
      </c>
      <c r="C10" s="17"/>
      <c r="D10" s="16">
        <f>SUM(C5:C9)</f>
        <v>21574000</v>
      </c>
      <c r="E10" s="17"/>
      <c r="F10" s="18">
        <f>SUM(E5:E9)</f>
        <v>22189000</v>
      </c>
    </row>
    <row r="11" spans="1:6" s="9" customFormat="1" ht="15.95" customHeight="1">
      <c r="A11" s="10">
        <v>29000</v>
      </c>
      <c r="B11" s="11" t="s">
        <v>10</v>
      </c>
      <c r="C11" s="13">
        <v>1150000</v>
      </c>
      <c r="D11" s="12"/>
      <c r="E11" s="13">
        <v>1750000</v>
      </c>
      <c r="F11" s="12"/>
    </row>
    <row r="12" spans="1:6" s="9" customFormat="1" ht="15.95" customHeight="1">
      <c r="A12" s="14"/>
      <c r="B12" s="15" t="s">
        <v>11</v>
      </c>
      <c r="C12" s="17"/>
      <c r="D12" s="16">
        <f>SUM(C11)</f>
        <v>1150000</v>
      </c>
      <c r="E12" s="17"/>
      <c r="F12" s="18">
        <f>SUM(E11)</f>
        <v>1750000</v>
      </c>
    </row>
    <row r="13" spans="1:6" s="9" customFormat="1" ht="15.95" customHeight="1">
      <c r="A13" s="10">
        <v>32100</v>
      </c>
      <c r="B13" s="11" t="s">
        <v>12</v>
      </c>
      <c r="C13" s="13">
        <v>580000</v>
      </c>
      <c r="D13" s="12"/>
      <c r="E13" s="13">
        <v>880000</v>
      </c>
      <c r="F13" s="12"/>
    </row>
    <row r="14" spans="1:6" s="9" customFormat="1" ht="15.95" customHeight="1">
      <c r="A14" s="10">
        <v>32500</v>
      </c>
      <c r="B14" s="11" t="s">
        <v>13</v>
      </c>
      <c r="C14" s="13">
        <v>10000</v>
      </c>
      <c r="D14" s="12"/>
      <c r="E14" s="13">
        <v>10000</v>
      </c>
      <c r="F14" s="12"/>
    </row>
    <row r="15" spans="1:6" s="9" customFormat="1" ht="15.95" customHeight="1">
      <c r="A15" s="10">
        <v>32600</v>
      </c>
      <c r="B15" s="11" t="s">
        <v>14</v>
      </c>
      <c r="C15" s="13">
        <v>75000</v>
      </c>
      <c r="D15" s="12"/>
      <c r="E15" s="13">
        <v>75000</v>
      </c>
      <c r="F15" s="12"/>
    </row>
    <row r="16" spans="1:6" s="9" customFormat="1" ht="15.95" customHeight="1">
      <c r="A16" s="10">
        <v>32900</v>
      </c>
      <c r="B16" s="11" t="s">
        <v>15</v>
      </c>
      <c r="C16" s="13">
        <v>30000</v>
      </c>
      <c r="D16" s="12"/>
      <c r="E16" s="13">
        <v>50000</v>
      </c>
      <c r="F16" s="12"/>
    </row>
    <row r="17" spans="1:6" s="9" customFormat="1" ht="15.95" customHeight="1">
      <c r="A17" s="10">
        <v>32901</v>
      </c>
      <c r="B17" s="11" t="s">
        <v>16</v>
      </c>
      <c r="C17" s="13">
        <v>1500</v>
      </c>
      <c r="D17" s="12"/>
      <c r="E17" s="13">
        <v>1500</v>
      </c>
      <c r="F17" s="12"/>
    </row>
    <row r="18" spans="1:6" s="9" customFormat="1" ht="15.95" customHeight="1">
      <c r="A18" s="10">
        <v>32902</v>
      </c>
      <c r="B18" s="11" t="s">
        <v>17</v>
      </c>
      <c r="C18" s="13">
        <v>90000</v>
      </c>
      <c r="D18" s="12"/>
      <c r="E18" s="13">
        <v>90000</v>
      </c>
      <c r="F18" s="12"/>
    </row>
    <row r="19" spans="1:6" s="9" customFormat="1" ht="15.95" customHeight="1">
      <c r="A19" s="10">
        <v>33100</v>
      </c>
      <c r="B19" s="11" t="s">
        <v>18</v>
      </c>
      <c r="C19" s="13">
        <v>465000</v>
      </c>
      <c r="D19" s="12"/>
      <c r="E19" s="13">
        <v>465000</v>
      </c>
      <c r="F19" s="12"/>
    </row>
    <row r="20" spans="1:6" s="9" customFormat="1" ht="15.95" customHeight="1">
      <c r="A20" s="10">
        <v>33200</v>
      </c>
      <c r="B20" s="11" t="s">
        <v>19</v>
      </c>
      <c r="C20" s="13">
        <v>460000</v>
      </c>
      <c r="D20" s="12"/>
      <c r="E20" s="13">
        <v>610000</v>
      </c>
      <c r="F20" s="12"/>
    </row>
    <row r="21" spans="1:6" s="9" customFormat="1" ht="15.95" customHeight="1">
      <c r="A21" s="10">
        <v>33500</v>
      </c>
      <c r="B21" s="11" t="s">
        <v>20</v>
      </c>
      <c r="C21" s="13">
        <v>110000</v>
      </c>
      <c r="D21" s="12"/>
      <c r="E21" s="13">
        <v>110000</v>
      </c>
      <c r="F21" s="12"/>
    </row>
    <row r="22" spans="1:6" s="9" customFormat="1" ht="15.95" customHeight="1">
      <c r="A22" s="10">
        <v>33800</v>
      </c>
      <c r="B22" s="11" t="s">
        <v>21</v>
      </c>
      <c r="C22" s="13">
        <v>145000</v>
      </c>
      <c r="D22" s="12"/>
      <c r="E22" s="13">
        <v>145000</v>
      </c>
      <c r="F22" s="12"/>
    </row>
    <row r="23" spans="1:6" s="9" customFormat="1" ht="15.95" customHeight="1">
      <c r="A23" s="10">
        <v>33900</v>
      </c>
      <c r="B23" s="11" t="s">
        <v>22</v>
      </c>
      <c r="C23" s="13">
        <v>70000</v>
      </c>
      <c r="D23" s="12"/>
      <c r="E23" s="13">
        <v>70000</v>
      </c>
      <c r="F23" s="12"/>
    </row>
    <row r="24" spans="1:6" s="9" customFormat="1" ht="15.95" customHeight="1">
      <c r="A24" s="10">
        <v>33901</v>
      </c>
      <c r="B24" s="11" t="s">
        <v>23</v>
      </c>
      <c r="C24" s="13">
        <v>150000</v>
      </c>
      <c r="D24" s="12"/>
      <c r="E24" s="13">
        <v>150000</v>
      </c>
      <c r="F24" s="12"/>
    </row>
    <row r="25" spans="1:6" s="9" customFormat="1" ht="15.95" customHeight="1">
      <c r="A25" s="10">
        <v>33902</v>
      </c>
      <c r="B25" s="11" t="s">
        <v>24</v>
      </c>
      <c r="C25" s="13">
        <v>230000</v>
      </c>
      <c r="D25" s="12"/>
      <c r="E25" s="13">
        <v>230000</v>
      </c>
      <c r="F25" s="12"/>
    </row>
    <row r="26" spans="1:6" s="9" customFormat="1" ht="15.95" customHeight="1">
      <c r="A26" s="10">
        <v>33903</v>
      </c>
      <c r="B26" s="11" t="s">
        <v>25</v>
      </c>
      <c r="C26" s="13">
        <v>119096.23</v>
      </c>
      <c r="D26" s="12"/>
      <c r="E26" s="13">
        <v>225000</v>
      </c>
      <c r="F26" s="12"/>
    </row>
    <row r="27" spans="1:6" s="9" customFormat="1" ht="15.95" customHeight="1">
      <c r="A27" s="10">
        <v>34100</v>
      </c>
      <c r="B27" s="11" t="s">
        <v>26</v>
      </c>
      <c r="C27" s="13">
        <v>60000</v>
      </c>
      <c r="D27" s="12"/>
      <c r="E27" s="13">
        <v>60000</v>
      </c>
      <c r="F27" s="12"/>
    </row>
    <row r="28" spans="1:6" s="9" customFormat="1" ht="15.95" customHeight="1">
      <c r="A28" s="10">
        <v>34101</v>
      </c>
      <c r="B28" s="11" t="s">
        <v>27</v>
      </c>
      <c r="C28" s="13">
        <v>12000</v>
      </c>
      <c r="D28" s="12"/>
      <c r="E28" s="13">
        <v>12000</v>
      </c>
      <c r="F28" s="12"/>
    </row>
    <row r="29" spans="1:6" s="9" customFormat="1" ht="15.95" customHeight="1">
      <c r="A29" s="10">
        <v>34102</v>
      </c>
      <c r="B29" s="11" t="s">
        <v>28</v>
      </c>
      <c r="C29" s="13">
        <v>10000</v>
      </c>
      <c r="D29" s="12"/>
      <c r="E29" s="13">
        <v>10000</v>
      </c>
      <c r="F29" s="12"/>
    </row>
    <row r="30" spans="1:6" s="9" customFormat="1" ht="15.95" customHeight="1">
      <c r="A30" s="10">
        <v>34200</v>
      </c>
      <c r="B30" s="11" t="s">
        <v>29</v>
      </c>
      <c r="C30" s="13">
        <v>4000</v>
      </c>
      <c r="D30" s="12"/>
      <c r="E30" s="13">
        <v>4000</v>
      </c>
      <c r="F30" s="12"/>
    </row>
    <row r="31" spans="1:6" s="9" customFormat="1" ht="15.95" customHeight="1">
      <c r="A31" s="10">
        <v>34400</v>
      </c>
      <c r="B31" s="11" t="s">
        <v>30</v>
      </c>
      <c r="C31" s="13">
        <v>4000</v>
      </c>
      <c r="D31" s="12"/>
      <c r="E31" s="13">
        <v>4000</v>
      </c>
      <c r="F31" s="12"/>
    </row>
    <row r="32" spans="1:6" s="9" customFormat="1" ht="15.95" customHeight="1">
      <c r="A32" s="10">
        <v>34900</v>
      </c>
      <c r="B32" s="11" t="s">
        <v>31</v>
      </c>
      <c r="C32" s="13">
        <v>10</v>
      </c>
      <c r="D32" s="12"/>
      <c r="E32" s="13">
        <v>10</v>
      </c>
      <c r="F32" s="12"/>
    </row>
    <row r="33" spans="1:6" s="9" customFormat="1" ht="15.95" customHeight="1">
      <c r="A33" s="10">
        <v>34901</v>
      </c>
      <c r="B33" s="11" t="s">
        <v>32</v>
      </c>
      <c r="C33" s="13">
        <v>100</v>
      </c>
      <c r="D33" s="12"/>
      <c r="E33" s="13">
        <v>100</v>
      </c>
      <c r="F33" s="12"/>
    </row>
    <row r="34" spans="1:6" s="9" customFormat="1" ht="15.95" customHeight="1">
      <c r="A34" s="10">
        <v>34902</v>
      </c>
      <c r="B34" s="11" t="s">
        <v>33</v>
      </c>
      <c r="C34" s="13">
        <v>1000</v>
      </c>
      <c r="D34" s="12"/>
      <c r="E34" s="13">
        <v>1000</v>
      </c>
      <c r="F34" s="12"/>
    </row>
    <row r="35" spans="1:6" s="9" customFormat="1" ht="15.95" customHeight="1">
      <c r="A35" s="10">
        <v>34903</v>
      </c>
      <c r="B35" s="11" t="s">
        <v>34</v>
      </c>
      <c r="C35" s="13">
        <v>10</v>
      </c>
      <c r="D35" s="12"/>
      <c r="E35" s="13">
        <v>10</v>
      </c>
      <c r="F35" s="12"/>
    </row>
    <row r="36" spans="1:6" s="9" customFormat="1" ht="15.95" customHeight="1">
      <c r="A36" s="10">
        <v>34904</v>
      </c>
      <c r="B36" s="11" t="s">
        <v>35</v>
      </c>
      <c r="C36" s="13">
        <v>1000</v>
      </c>
      <c r="D36" s="12"/>
      <c r="E36" s="13">
        <v>1000</v>
      </c>
      <c r="F36" s="12"/>
    </row>
    <row r="37" spans="1:6" s="9" customFormat="1" ht="15.95" customHeight="1">
      <c r="A37" s="10">
        <v>34905</v>
      </c>
      <c r="B37" s="11" t="s">
        <v>36</v>
      </c>
      <c r="C37" s="13">
        <v>12000</v>
      </c>
      <c r="D37" s="12"/>
      <c r="E37" s="13">
        <v>12000</v>
      </c>
      <c r="F37" s="12"/>
    </row>
    <row r="38" spans="1:6" s="9" customFormat="1" ht="15.95" customHeight="1">
      <c r="A38" s="10">
        <v>34907</v>
      </c>
      <c r="B38" s="11" t="s">
        <v>37</v>
      </c>
      <c r="C38" s="13">
        <v>12000</v>
      </c>
      <c r="D38" s="12"/>
      <c r="E38" s="13">
        <v>12000</v>
      </c>
      <c r="F38" s="12"/>
    </row>
    <row r="39" spans="1:6" s="9" customFormat="1" ht="15.95" customHeight="1">
      <c r="A39" s="10">
        <v>34909</v>
      </c>
      <c r="B39" s="11" t="s">
        <v>38</v>
      </c>
      <c r="C39" s="13">
        <v>59160</v>
      </c>
      <c r="D39" s="12"/>
      <c r="E39" s="13">
        <v>59160</v>
      </c>
      <c r="F39" s="12"/>
    </row>
    <row r="40" spans="1:6" s="9" customFormat="1" ht="15.95" customHeight="1">
      <c r="A40" s="10">
        <v>34910</v>
      </c>
      <c r="B40" s="11" t="s">
        <v>39</v>
      </c>
      <c r="C40" s="13">
        <v>50000</v>
      </c>
      <c r="D40" s="12"/>
      <c r="E40" s="13">
        <v>50000</v>
      </c>
      <c r="F40" s="12"/>
    </row>
    <row r="41" spans="1:6" s="9" customFormat="1" ht="15.95" customHeight="1">
      <c r="A41" s="10">
        <v>36000</v>
      </c>
      <c r="B41" s="11" t="s">
        <v>40</v>
      </c>
      <c r="C41" s="13">
        <v>10000</v>
      </c>
      <c r="D41" s="12"/>
      <c r="E41" s="13">
        <v>10000</v>
      </c>
      <c r="F41" s="12"/>
    </row>
    <row r="42" spans="1:6" s="9" customFormat="1" ht="15.95" customHeight="1">
      <c r="A42" s="10">
        <v>36001</v>
      </c>
      <c r="B42" s="11" t="s">
        <v>41</v>
      </c>
      <c r="C42" s="13">
        <v>300</v>
      </c>
      <c r="D42" s="12"/>
      <c r="E42" s="13">
        <v>300</v>
      </c>
      <c r="F42" s="12"/>
    </row>
    <row r="43" spans="1:6" s="9" customFormat="1" ht="15.95" customHeight="1">
      <c r="A43" s="10">
        <v>36002</v>
      </c>
      <c r="B43" s="11" t="s">
        <v>42</v>
      </c>
      <c r="C43" s="13">
        <v>255000</v>
      </c>
      <c r="D43" s="12"/>
      <c r="E43" s="13">
        <v>355000</v>
      </c>
      <c r="F43" s="12"/>
    </row>
    <row r="44" spans="1:6" s="9" customFormat="1" ht="15.95" customHeight="1">
      <c r="A44" s="10">
        <v>36003</v>
      </c>
      <c r="B44" s="11" t="s">
        <v>43</v>
      </c>
      <c r="C44" s="13">
        <v>10</v>
      </c>
      <c r="D44" s="12"/>
      <c r="E44" s="13">
        <v>10</v>
      </c>
      <c r="F44" s="12"/>
    </row>
    <row r="45" spans="1:6" s="9" customFormat="1" ht="15.95" customHeight="1">
      <c r="A45" s="10">
        <v>38000</v>
      </c>
      <c r="B45" s="11" t="s">
        <v>44</v>
      </c>
      <c r="C45" s="13">
        <v>10</v>
      </c>
      <c r="D45" s="12"/>
      <c r="E45" s="13">
        <v>10</v>
      </c>
      <c r="F45" s="12"/>
    </row>
    <row r="46" spans="1:6" s="9" customFormat="1" ht="15.95" customHeight="1">
      <c r="A46" s="10">
        <v>38900</v>
      </c>
      <c r="B46" s="11" t="s">
        <v>45</v>
      </c>
      <c r="C46" s="13">
        <v>10</v>
      </c>
      <c r="D46" s="12"/>
      <c r="E46" s="13">
        <v>10</v>
      </c>
      <c r="F46" s="12"/>
    </row>
    <row r="47" spans="1:6" s="9" customFormat="1" ht="15.95" customHeight="1">
      <c r="A47" s="10">
        <v>38901</v>
      </c>
      <c r="B47" s="11" t="s">
        <v>46</v>
      </c>
      <c r="C47" s="13">
        <v>10</v>
      </c>
      <c r="D47" s="12"/>
      <c r="E47" s="13">
        <v>10</v>
      </c>
      <c r="F47" s="12"/>
    </row>
    <row r="48" spans="1:6" s="9" customFormat="1" ht="15.95" customHeight="1">
      <c r="A48" s="10">
        <v>38902</v>
      </c>
      <c r="B48" s="11" t="s">
        <v>47</v>
      </c>
      <c r="C48" s="13">
        <v>10</v>
      </c>
      <c r="D48" s="12"/>
      <c r="E48" s="13">
        <v>10</v>
      </c>
      <c r="F48" s="12"/>
    </row>
    <row r="49" spans="1:6" s="9" customFormat="1" ht="15.95" customHeight="1">
      <c r="A49" s="10">
        <v>38903</v>
      </c>
      <c r="B49" s="11" t="s">
        <v>48</v>
      </c>
      <c r="C49" s="13">
        <v>10</v>
      </c>
      <c r="D49" s="12"/>
      <c r="E49" s="13">
        <v>10</v>
      </c>
      <c r="F49" s="12"/>
    </row>
    <row r="50" spans="1:6" s="9" customFormat="1" ht="15.95" customHeight="1">
      <c r="A50" s="10">
        <v>38904</v>
      </c>
      <c r="B50" s="11" t="s">
        <v>49</v>
      </c>
      <c r="C50" s="13">
        <v>10</v>
      </c>
      <c r="D50" s="12"/>
      <c r="E50" s="13">
        <v>10</v>
      </c>
      <c r="F50" s="12"/>
    </row>
    <row r="51" spans="1:6" s="9" customFormat="1" ht="15.95" customHeight="1">
      <c r="A51" s="10">
        <v>38905</v>
      </c>
      <c r="B51" s="11" t="s">
        <v>50</v>
      </c>
      <c r="C51" s="13">
        <v>10</v>
      </c>
      <c r="D51" s="12"/>
      <c r="E51" s="13">
        <v>10</v>
      </c>
      <c r="F51" s="12"/>
    </row>
    <row r="52" spans="1:6" s="9" customFormat="1" ht="15.95" customHeight="1">
      <c r="A52" s="10">
        <v>38906</v>
      </c>
      <c r="B52" s="11" t="s">
        <v>51</v>
      </c>
      <c r="C52" s="13">
        <v>10</v>
      </c>
      <c r="D52" s="12"/>
      <c r="E52" s="13">
        <v>10</v>
      </c>
      <c r="F52" s="12"/>
    </row>
    <row r="53" spans="1:6" s="9" customFormat="1" ht="15.95" customHeight="1">
      <c r="A53" s="10">
        <v>38907</v>
      </c>
      <c r="B53" s="11" t="s">
        <v>52</v>
      </c>
      <c r="C53" s="13">
        <v>60000</v>
      </c>
      <c r="D53" s="12"/>
      <c r="E53" s="13">
        <v>60000</v>
      </c>
      <c r="F53" s="12"/>
    </row>
    <row r="54" spans="1:6" s="9" customFormat="1" ht="15.95" customHeight="1">
      <c r="A54" s="10">
        <v>39100</v>
      </c>
      <c r="B54" s="11" t="s">
        <v>53</v>
      </c>
      <c r="C54" s="13">
        <v>5000</v>
      </c>
      <c r="D54" s="12"/>
      <c r="E54" s="13">
        <v>5000</v>
      </c>
      <c r="F54" s="12"/>
    </row>
    <row r="55" spans="1:6" s="9" customFormat="1" ht="15.95" customHeight="1">
      <c r="A55" s="10">
        <v>39110</v>
      </c>
      <c r="B55" s="11" t="s">
        <v>54</v>
      </c>
      <c r="C55" s="13">
        <v>30000</v>
      </c>
      <c r="D55" s="12"/>
      <c r="E55" s="13">
        <v>30000</v>
      </c>
      <c r="F55" s="12"/>
    </row>
    <row r="56" spans="1:6" s="9" customFormat="1" ht="15.95" customHeight="1">
      <c r="A56" s="10">
        <v>39120</v>
      </c>
      <c r="B56" s="11" t="s">
        <v>55</v>
      </c>
      <c r="C56" s="13">
        <v>280000</v>
      </c>
      <c r="D56" s="12"/>
      <c r="E56" s="13">
        <v>280000</v>
      </c>
      <c r="F56" s="12"/>
    </row>
    <row r="57" spans="1:6" s="9" customFormat="1" ht="15.95" customHeight="1">
      <c r="A57" s="10">
        <v>39190</v>
      </c>
      <c r="B57" s="11" t="s">
        <v>56</v>
      </c>
      <c r="C57" s="13">
        <v>5000</v>
      </c>
      <c r="D57" s="12"/>
      <c r="E57" s="13">
        <v>5000</v>
      </c>
      <c r="F57" s="12"/>
    </row>
    <row r="58" spans="1:6" s="9" customFormat="1" ht="15.95" customHeight="1">
      <c r="A58" s="10">
        <v>39200</v>
      </c>
      <c r="B58" s="11" t="s">
        <v>57</v>
      </c>
      <c r="C58" s="13">
        <v>5000</v>
      </c>
      <c r="D58" s="12"/>
      <c r="E58" s="13">
        <v>5000</v>
      </c>
      <c r="F58" s="12"/>
    </row>
    <row r="59" spans="1:6" s="9" customFormat="1" ht="15.95" customHeight="1">
      <c r="A59" s="10">
        <v>39211</v>
      </c>
      <c r="B59" s="11" t="s">
        <v>58</v>
      </c>
      <c r="C59" s="13">
        <v>10</v>
      </c>
      <c r="D59" s="12"/>
      <c r="E59" s="13">
        <v>10</v>
      </c>
      <c r="F59" s="12"/>
    </row>
    <row r="60" spans="1:6" s="9" customFormat="1" ht="15.95" customHeight="1">
      <c r="A60" s="10">
        <v>39300</v>
      </c>
      <c r="B60" s="11" t="s">
        <v>59</v>
      </c>
      <c r="C60" s="13">
        <v>45000</v>
      </c>
      <c r="D60" s="12"/>
      <c r="E60" s="13">
        <v>70000</v>
      </c>
      <c r="F60" s="12"/>
    </row>
    <row r="61" spans="1:6" s="9" customFormat="1" ht="15.95" customHeight="1">
      <c r="A61" s="10">
        <v>39900</v>
      </c>
      <c r="B61" s="11" t="s">
        <v>60</v>
      </c>
      <c r="C61" s="13">
        <v>15305</v>
      </c>
      <c r="D61" s="12"/>
      <c r="E61" s="13">
        <v>15305</v>
      </c>
      <c r="F61" s="12"/>
    </row>
    <row r="62" spans="1:6" s="9" customFormat="1" ht="15.95" customHeight="1">
      <c r="A62" s="14"/>
      <c r="B62" s="15" t="s">
        <v>61</v>
      </c>
      <c r="C62" s="16"/>
      <c r="D62" s="16">
        <f>SUM(C13:C61)</f>
        <v>3471581.23</v>
      </c>
      <c r="E62" s="16"/>
      <c r="F62" s="18">
        <f>SUM(E13:E61)</f>
        <v>4172485</v>
      </c>
    </row>
    <row r="63" spans="1:6" s="9" customFormat="1" ht="15.95" customHeight="1">
      <c r="A63" s="10">
        <v>42000</v>
      </c>
      <c r="B63" s="11" t="s">
        <v>62</v>
      </c>
      <c r="C63" s="13">
        <v>12420000</v>
      </c>
      <c r="D63" s="12"/>
      <c r="E63" s="13">
        <v>13720000</v>
      </c>
      <c r="F63" s="12"/>
    </row>
    <row r="64" spans="1:6" s="9" customFormat="1" ht="15.95" customHeight="1">
      <c r="A64" s="10">
        <v>42091</v>
      </c>
      <c r="B64" s="11" t="s">
        <v>63</v>
      </c>
      <c r="C64" s="13">
        <v>10</v>
      </c>
      <c r="D64" s="12"/>
      <c r="E64" s="13">
        <v>10</v>
      </c>
      <c r="F64" s="12"/>
    </row>
    <row r="65" spans="1:6" s="9" customFormat="1" ht="15.95" customHeight="1">
      <c r="A65" s="10">
        <v>42092</v>
      </c>
      <c r="B65" s="11" t="s">
        <v>64</v>
      </c>
      <c r="C65" s="13">
        <v>10</v>
      </c>
      <c r="D65" s="12"/>
      <c r="E65" s="13">
        <v>10</v>
      </c>
      <c r="F65" s="12"/>
    </row>
    <row r="66" spans="1:6" s="9" customFormat="1" ht="15.95" customHeight="1">
      <c r="A66" s="10">
        <v>42093</v>
      </c>
      <c r="B66" s="11" t="s">
        <v>65</v>
      </c>
      <c r="C66" s="13">
        <v>10</v>
      </c>
      <c r="D66" s="12"/>
      <c r="E66" s="13">
        <v>10</v>
      </c>
      <c r="F66" s="12"/>
    </row>
    <row r="67" spans="1:6" s="9" customFormat="1" ht="15.95" customHeight="1">
      <c r="A67" s="10">
        <v>42094</v>
      </c>
      <c r="B67" s="11" t="s">
        <v>133</v>
      </c>
      <c r="C67" s="13">
        <v>0</v>
      </c>
      <c r="D67" s="12"/>
      <c r="E67" s="13">
        <v>34957</v>
      </c>
      <c r="F67" s="12"/>
    </row>
    <row r="68" spans="1:6" s="9" customFormat="1" ht="15.95" customHeight="1">
      <c r="A68" s="10">
        <v>45000</v>
      </c>
      <c r="B68" s="11" t="s">
        <v>66</v>
      </c>
      <c r="C68" s="13">
        <v>350000</v>
      </c>
      <c r="D68" s="12"/>
      <c r="E68" s="13">
        <v>350000</v>
      </c>
      <c r="F68" s="12"/>
    </row>
    <row r="69" spans="1:6" s="9" customFormat="1" ht="15.95" customHeight="1">
      <c r="A69" s="10">
        <v>45002</v>
      </c>
      <c r="B69" s="11" t="s">
        <v>67</v>
      </c>
      <c r="C69" s="13">
        <v>1452000</v>
      </c>
      <c r="D69" s="12"/>
      <c r="E69" s="13">
        <v>1584709.52</v>
      </c>
      <c r="F69" s="12"/>
    </row>
    <row r="70" spans="1:6" s="9" customFormat="1" ht="15.95" customHeight="1">
      <c r="A70" s="10">
        <v>45003</v>
      </c>
      <c r="B70" s="11" t="s">
        <v>68</v>
      </c>
      <c r="C70" s="13">
        <v>50000</v>
      </c>
      <c r="D70" s="12"/>
      <c r="E70" s="13">
        <v>50000</v>
      </c>
      <c r="F70" s="12"/>
    </row>
    <row r="71" spans="1:6" s="9" customFormat="1" ht="15.95" customHeight="1">
      <c r="A71" s="10">
        <v>45004</v>
      </c>
      <c r="B71" s="11" t="s">
        <v>69</v>
      </c>
      <c r="C71" s="13">
        <v>20000</v>
      </c>
      <c r="D71" s="12"/>
      <c r="E71" s="13">
        <v>20000</v>
      </c>
      <c r="F71" s="12"/>
    </row>
    <row r="72" spans="1:6" s="9" customFormat="1" ht="15.95" customHeight="1">
      <c r="A72" s="10">
        <v>45005</v>
      </c>
      <c r="B72" s="11" t="s">
        <v>70</v>
      </c>
      <c r="C72" s="13">
        <v>142000</v>
      </c>
      <c r="D72" s="12"/>
      <c r="E72" s="13">
        <v>142000</v>
      </c>
      <c r="F72" s="12"/>
    </row>
    <row r="73" spans="1:6" s="9" customFormat="1" ht="15.95" customHeight="1">
      <c r="A73" s="10">
        <v>45006</v>
      </c>
      <c r="B73" s="11" t="s">
        <v>71</v>
      </c>
      <c r="C73" s="13">
        <v>18000</v>
      </c>
      <c r="D73" s="12"/>
      <c r="E73" s="13">
        <v>18000</v>
      </c>
      <c r="F73" s="12"/>
    </row>
    <row r="74" spans="1:6" s="9" customFormat="1" ht="15.95" customHeight="1">
      <c r="A74" s="10">
        <v>45007</v>
      </c>
      <c r="B74" s="11" t="s">
        <v>72</v>
      </c>
      <c r="C74" s="13">
        <v>6000</v>
      </c>
      <c r="D74" s="12"/>
      <c r="E74" s="13">
        <v>6000</v>
      </c>
      <c r="F74" s="12"/>
    </row>
    <row r="75" spans="1:6" s="9" customFormat="1" ht="15.95" customHeight="1">
      <c r="A75" s="10">
        <v>45009</v>
      </c>
      <c r="B75" s="11" t="s">
        <v>132</v>
      </c>
      <c r="C75" s="13">
        <v>0</v>
      </c>
      <c r="D75" s="12"/>
      <c r="E75" s="13">
        <v>117000</v>
      </c>
      <c r="F75" s="12"/>
    </row>
    <row r="76" spans="1:6" s="9" customFormat="1" ht="15.95" customHeight="1">
      <c r="A76" s="10">
        <v>45030</v>
      </c>
      <c r="B76" s="11" t="s">
        <v>73</v>
      </c>
      <c r="C76" s="13">
        <v>455000</v>
      </c>
      <c r="D76" s="12"/>
      <c r="E76" s="13">
        <v>850000</v>
      </c>
      <c r="F76" s="12"/>
    </row>
    <row r="77" spans="1:6" s="9" customFormat="1" ht="15.95" customHeight="1">
      <c r="A77" s="10">
        <v>45031</v>
      </c>
      <c r="B77" s="11" t="s">
        <v>74</v>
      </c>
      <c r="C77" s="13">
        <v>52000</v>
      </c>
      <c r="D77" s="12"/>
      <c r="E77" s="13">
        <v>92000</v>
      </c>
      <c r="F77" s="12"/>
    </row>
    <row r="78" spans="1:6" s="9" customFormat="1" ht="15.95" customHeight="1">
      <c r="A78" s="10">
        <v>45060</v>
      </c>
      <c r="B78" s="11" t="s">
        <v>75</v>
      </c>
      <c r="C78" s="13">
        <v>336570.8</v>
      </c>
      <c r="D78" s="12"/>
      <c r="E78" s="13">
        <v>369059.24</v>
      </c>
      <c r="F78" s="12"/>
    </row>
    <row r="79" spans="1:6" s="9" customFormat="1" ht="15.95" customHeight="1">
      <c r="A79" s="10">
        <v>45080</v>
      </c>
      <c r="B79" s="11" t="s">
        <v>76</v>
      </c>
      <c r="C79" s="13">
        <v>10</v>
      </c>
      <c r="D79" s="12"/>
      <c r="E79" s="13">
        <v>10</v>
      </c>
      <c r="F79" s="12"/>
    </row>
    <row r="80" spans="1:6" s="9" customFormat="1" ht="15.95" customHeight="1">
      <c r="A80" s="10">
        <v>45082</v>
      </c>
      <c r="B80" s="11" t="s">
        <v>77</v>
      </c>
      <c r="C80" s="13">
        <v>20000</v>
      </c>
      <c r="D80" s="12"/>
      <c r="E80" s="13">
        <v>20000</v>
      </c>
      <c r="F80" s="12"/>
    </row>
    <row r="81" spans="1:6" s="9" customFormat="1" ht="15.95" customHeight="1">
      <c r="A81" s="10">
        <v>45084</v>
      </c>
      <c r="B81" s="11" t="s">
        <v>78</v>
      </c>
      <c r="C81" s="13">
        <v>20000</v>
      </c>
      <c r="D81" s="12"/>
      <c r="E81" s="13">
        <v>20000</v>
      </c>
      <c r="F81" s="12"/>
    </row>
    <row r="82" spans="1:6" s="9" customFormat="1" ht="15.95" customHeight="1">
      <c r="A82" s="10">
        <v>46100</v>
      </c>
      <c r="B82" s="11" t="s">
        <v>79</v>
      </c>
      <c r="C82" s="13">
        <v>270000</v>
      </c>
      <c r="D82" s="12"/>
      <c r="E82" s="13">
        <v>270000</v>
      </c>
      <c r="F82" s="12"/>
    </row>
    <row r="83" spans="1:6" s="9" customFormat="1" ht="15.95" customHeight="1">
      <c r="A83" s="10">
        <v>46101</v>
      </c>
      <c r="B83" s="11" t="s">
        <v>80</v>
      </c>
      <c r="C83" s="13">
        <v>27000</v>
      </c>
      <c r="D83" s="12"/>
      <c r="E83" s="13">
        <v>27000</v>
      </c>
      <c r="F83" s="12"/>
    </row>
    <row r="84" spans="1:6" s="9" customFormat="1" ht="15.95" customHeight="1">
      <c r="A84" s="10">
        <v>46102</v>
      </c>
      <c r="B84" s="11" t="s">
        <v>81</v>
      </c>
      <c r="C84" s="13">
        <v>60000</v>
      </c>
      <c r="D84" s="12"/>
      <c r="E84" s="13">
        <v>60000</v>
      </c>
      <c r="F84" s="12"/>
    </row>
    <row r="85" spans="1:6" s="9" customFormat="1" ht="15.95" customHeight="1">
      <c r="A85" s="10">
        <v>46103</v>
      </c>
      <c r="B85" s="11" t="s">
        <v>82</v>
      </c>
      <c r="C85" s="13">
        <v>14000</v>
      </c>
      <c r="D85" s="12"/>
      <c r="E85" s="13">
        <v>14000</v>
      </c>
      <c r="F85" s="12"/>
    </row>
    <row r="86" spans="1:6" s="9" customFormat="1" ht="15.95" customHeight="1">
      <c r="A86" s="10">
        <v>46104</v>
      </c>
      <c r="B86" s="11" t="s">
        <v>83</v>
      </c>
      <c r="C86" s="13">
        <v>40000</v>
      </c>
      <c r="D86" s="12"/>
      <c r="E86" s="13">
        <v>40000</v>
      </c>
      <c r="F86" s="12"/>
    </row>
    <row r="87" spans="1:6" s="9" customFormat="1" ht="15.95" customHeight="1">
      <c r="A87" s="10">
        <v>46105</v>
      </c>
      <c r="B87" s="11" t="s">
        <v>84</v>
      </c>
      <c r="C87" s="13">
        <v>35000</v>
      </c>
      <c r="D87" s="12"/>
      <c r="E87" s="13">
        <v>35000</v>
      </c>
      <c r="F87" s="12"/>
    </row>
    <row r="88" spans="1:6" s="9" customFormat="1" ht="15.95" customHeight="1">
      <c r="A88" s="10">
        <v>46106</v>
      </c>
      <c r="B88" s="11" t="s">
        <v>85</v>
      </c>
      <c r="C88" s="13">
        <v>30000</v>
      </c>
      <c r="D88" s="12"/>
      <c r="E88" s="13">
        <v>30000</v>
      </c>
      <c r="F88" s="12"/>
    </row>
    <row r="89" spans="1:6" s="9" customFormat="1" ht="15.95" customHeight="1">
      <c r="A89" s="10">
        <v>46107</v>
      </c>
      <c r="B89" s="11" t="s">
        <v>86</v>
      </c>
      <c r="C89" s="13">
        <v>15000</v>
      </c>
      <c r="D89" s="12"/>
      <c r="E89" s="13">
        <v>15000</v>
      </c>
      <c r="F89" s="12"/>
    </row>
    <row r="90" spans="1:6" s="9" customFormat="1" ht="15.95" customHeight="1">
      <c r="A90" s="10">
        <v>46108</v>
      </c>
      <c r="B90" s="11" t="s">
        <v>87</v>
      </c>
      <c r="C90" s="13">
        <v>50000</v>
      </c>
      <c r="D90" s="12"/>
      <c r="E90" s="13">
        <v>50000</v>
      </c>
      <c r="F90" s="12"/>
    </row>
    <row r="91" spans="1:6" s="9" customFormat="1" ht="15.95" customHeight="1">
      <c r="A91" s="10">
        <v>46109</v>
      </c>
      <c r="B91" s="11" t="s">
        <v>88</v>
      </c>
      <c r="C91" s="13">
        <v>8000</v>
      </c>
      <c r="D91" s="12"/>
      <c r="E91" s="13">
        <v>8000</v>
      </c>
      <c r="F91" s="12"/>
    </row>
    <row r="92" spans="1:6" s="9" customFormat="1" ht="15.95" customHeight="1">
      <c r="A92" s="10">
        <v>46110</v>
      </c>
      <c r="B92" s="11" t="s">
        <v>89</v>
      </c>
      <c r="C92" s="13">
        <v>18000</v>
      </c>
      <c r="D92" s="12"/>
      <c r="E92" s="13">
        <v>18000</v>
      </c>
      <c r="F92" s="12"/>
    </row>
    <row r="93" spans="1:6" s="9" customFormat="1" ht="15.95" customHeight="1">
      <c r="A93" s="10">
        <v>46111</v>
      </c>
      <c r="B93" s="11" t="s">
        <v>90</v>
      </c>
      <c r="C93" s="13">
        <v>15000</v>
      </c>
      <c r="D93" s="12"/>
      <c r="E93" s="13">
        <v>15000</v>
      </c>
      <c r="F93" s="12"/>
    </row>
    <row r="94" spans="1:6" s="9" customFormat="1" ht="15.95" customHeight="1">
      <c r="A94" s="10">
        <v>46112</v>
      </c>
      <c r="B94" s="11" t="s">
        <v>91</v>
      </c>
      <c r="C94" s="13">
        <v>16000</v>
      </c>
      <c r="D94" s="12"/>
      <c r="E94" s="13">
        <v>16000</v>
      </c>
      <c r="F94" s="12"/>
    </row>
    <row r="95" spans="1:6" s="9" customFormat="1" ht="15.95" customHeight="1">
      <c r="A95" s="10">
        <v>46114</v>
      </c>
      <c r="B95" s="11" t="s">
        <v>92</v>
      </c>
      <c r="C95" s="13">
        <v>26695</v>
      </c>
      <c r="D95" s="12"/>
      <c r="E95" s="13">
        <v>26695</v>
      </c>
      <c r="F95" s="12"/>
    </row>
    <row r="96" spans="1:6" s="9" customFormat="1" ht="15.95" customHeight="1">
      <c r="A96" s="10">
        <v>46118</v>
      </c>
      <c r="B96" s="11" t="s">
        <v>93</v>
      </c>
      <c r="C96" s="13">
        <v>30000</v>
      </c>
      <c r="D96" s="12"/>
      <c r="E96" s="13">
        <v>30000</v>
      </c>
      <c r="F96" s="12"/>
    </row>
    <row r="97" spans="1:6" s="9" customFormat="1" ht="15.95" customHeight="1">
      <c r="A97" s="10">
        <v>46119</v>
      </c>
      <c r="B97" s="11" t="s">
        <v>94</v>
      </c>
      <c r="C97" s="13">
        <v>151020</v>
      </c>
      <c r="D97" s="12"/>
      <c r="E97" s="13">
        <v>91020</v>
      </c>
      <c r="F97" s="12"/>
    </row>
    <row r="98" spans="1:6" s="9" customFormat="1" ht="15.95" customHeight="1">
      <c r="A98" s="10">
        <v>46120</v>
      </c>
      <c r="B98" s="11" t="s">
        <v>95</v>
      </c>
      <c r="C98" s="13">
        <v>78237</v>
      </c>
      <c r="D98" s="12"/>
      <c r="E98" s="13">
        <v>138870.06</v>
      </c>
      <c r="F98" s="12"/>
    </row>
    <row r="99" spans="1:6" s="9" customFormat="1" ht="15.95" customHeight="1">
      <c r="A99" s="10">
        <v>46129</v>
      </c>
      <c r="B99" s="11" t="s">
        <v>131</v>
      </c>
      <c r="C99" s="13">
        <v>0</v>
      </c>
      <c r="D99" s="12"/>
      <c r="E99" s="13">
        <v>50000</v>
      </c>
      <c r="F99" s="12"/>
    </row>
    <row r="100" spans="1:6" s="9" customFormat="1" ht="15.95" customHeight="1">
      <c r="A100" s="10">
        <v>46130</v>
      </c>
      <c r="B100" s="11" t="s">
        <v>96</v>
      </c>
      <c r="C100" s="13">
        <v>20000</v>
      </c>
      <c r="D100" s="12"/>
      <c r="E100" s="13">
        <v>20000</v>
      </c>
      <c r="F100" s="12"/>
    </row>
    <row r="101" spans="1:6" s="9" customFormat="1" ht="15.95" customHeight="1">
      <c r="A101" s="10">
        <v>46131</v>
      </c>
      <c r="B101" s="11" t="s">
        <v>97</v>
      </c>
      <c r="C101" s="13">
        <v>35000</v>
      </c>
      <c r="D101" s="12"/>
      <c r="E101" s="13">
        <v>35000</v>
      </c>
      <c r="F101" s="12"/>
    </row>
    <row r="102" spans="1:6" s="9" customFormat="1" ht="15.95" customHeight="1">
      <c r="A102" s="10">
        <v>46134</v>
      </c>
      <c r="B102" s="11" t="s">
        <v>98</v>
      </c>
      <c r="C102" s="13">
        <v>400000</v>
      </c>
      <c r="D102" s="12"/>
      <c r="E102" s="13">
        <v>400000</v>
      </c>
      <c r="F102" s="12"/>
    </row>
    <row r="103" spans="1:6" s="9" customFormat="1" ht="15.95" customHeight="1">
      <c r="A103" s="10">
        <v>46135</v>
      </c>
      <c r="B103" s="11" t="s">
        <v>99</v>
      </c>
      <c r="C103" s="13">
        <v>78660.52</v>
      </c>
      <c r="D103" s="12"/>
      <c r="E103" s="13">
        <v>78660.52</v>
      </c>
      <c r="F103" s="12"/>
    </row>
    <row r="104" spans="1:6" s="9" customFormat="1" ht="15.95" customHeight="1">
      <c r="A104" s="10">
        <v>46136</v>
      </c>
      <c r="B104" s="11" t="s">
        <v>100</v>
      </c>
      <c r="C104" s="13">
        <v>20000</v>
      </c>
      <c r="D104" s="12"/>
      <c r="E104" s="13">
        <v>20000</v>
      </c>
      <c r="F104" s="12"/>
    </row>
    <row r="105" spans="1:6" s="9" customFormat="1" ht="15.95" customHeight="1">
      <c r="A105" s="10">
        <v>46200</v>
      </c>
      <c r="B105" s="11" t="s">
        <v>101</v>
      </c>
      <c r="C105" s="13">
        <v>25000</v>
      </c>
      <c r="D105" s="12"/>
      <c r="E105" s="13">
        <v>25000</v>
      </c>
      <c r="F105" s="12"/>
    </row>
    <row r="106" spans="1:6" s="9" customFormat="1" ht="15.95" customHeight="1">
      <c r="A106" s="10">
        <v>46400</v>
      </c>
      <c r="B106" s="11" t="s">
        <v>102</v>
      </c>
      <c r="C106" s="13">
        <v>30000</v>
      </c>
      <c r="D106" s="12"/>
      <c r="E106" s="13">
        <v>30000</v>
      </c>
      <c r="F106" s="12"/>
    </row>
    <row r="107" spans="1:6" s="9" customFormat="1" ht="15.95" customHeight="1">
      <c r="A107" s="10">
        <v>46401</v>
      </c>
      <c r="B107" s="11" t="s">
        <v>103</v>
      </c>
      <c r="C107" s="13">
        <v>1054744</v>
      </c>
      <c r="D107" s="12"/>
      <c r="E107" s="13">
        <v>1054744</v>
      </c>
      <c r="F107" s="12"/>
    </row>
    <row r="108" spans="1:6" s="9" customFormat="1" ht="15.95" customHeight="1">
      <c r="A108" s="10">
        <v>46402</v>
      </c>
      <c r="B108" s="11" t="s">
        <v>104</v>
      </c>
      <c r="C108" s="13">
        <v>183654.76</v>
      </c>
      <c r="D108" s="12"/>
      <c r="E108" s="13">
        <v>151166.32</v>
      </c>
      <c r="F108" s="12"/>
    </row>
    <row r="109" spans="1:6" s="9" customFormat="1" ht="15.95" customHeight="1">
      <c r="A109" s="10">
        <v>46403</v>
      </c>
      <c r="B109" s="11" t="s">
        <v>105</v>
      </c>
      <c r="C109" s="13">
        <v>50863.32</v>
      </c>
      <c r="D109" s="12"/>
      <c r="E109" s="13">
        <v>50863.32</v>
      </c>
      <c r="F109" s="12"/>
    </row>
    <row r="110" spans="1:6" s="9" customFormat="1" ht="15.95" customHeight="1">
      <c r="A110" s="10">
        <v>46405</v>
      </c>
      <c r="B110" s="11" t="s">
        <v>106</v>
      </c>
      <c r="C110" s="13">
        <v>7732</v>
      </c>
      <c r="D110" s="12"/>
      <c r="E110" s="13">
        <v>7732</v>
      </c>
      <c r="F110" s="12"/>
    </row>
    <row r="111" spans="1:6" s="9" customFormat="1" ht="15.95" customHeight="1">
      <c r="A111" s="10">
        <v>46406</v>
      </c>
      <c r="B111" s="11" t="s">
        <v>107</v>
      </c>
      <c r="C111" s="13">
        <v>55000</v>
      </c>
      <c r="D111" s="12"/>
      <c r="E111" s="13">
        <v>55000</v>
      </c>
      <c r="F111" s="12"/>
    </row>
    <row r="112" spans="1:6" s="9" customFormat="1" ht="15.95" customHeight="1">
      <c r="A112" s="10">
        <v>46408</v>
      </c>
      <c r="B112" s="11" t="s">
        <v>108</v>
      </c>
      <c r="C112" s="13">
        <v>17891.12</v>
      </c>
      <c r="D112" s="12"/>
      <c r="E112" s="13">
        <v>17891.12</v>
      </c>
      <c r="F112" s="12"/>
    </row>
    <row r="113" spans="1:8" s="9" customFormat="1" ht="15.95" customHeight="1">
      <c r="A113" s="10">
        <v>47000</v>
      </c>
      <c r="B113" s="11" t="s">
        <v>109</v>
      </c>
      <c r="C113" s="13">
        <v>5000</v>
      </c>
      <c r="D113" s="12"/>
      <c r="E113" s="13">
        <v>5000</v>
      </c>
      <c r="F113" s="12"/>
    </row>
    <row r="114" spans="1:8" s="9" customFormat="1" ht="15.95" customHeight="1">
      <c r="A114" s="10">
        <v>48000</v>
      </c>
      <c r="B114" s="11" t="s">
        <v>110</v>
      </c>
      <c r="C114" s="13">
        <v>1000</v>
      </c>
      <c r="D114" s="12"/>
      <c r="E114" s="13">
        <v>1000</v>
      </c>
      <c r="F114" s="12"/>
    </row>
    <row r="115" spans="1:8" s="9" customFormat="1" ht="15.95" customHeight="1">
      <c r="A115" s="10">
        <v>49700</v>
      </c>
      <c r="B115" s="11" t="s">
        <v>130</v>
      </c>
      <c r="C115" s="13">
        <v>1000</v>
      </c>
      <c r="D115" s="12"/>
      <c r="E115" s="13">
        <v>1000</v>
      </c>
      <c r="F115" s="12"/>
    </row>
    <row r="116" spans="1:8" s="9" customFormat="1" ht="15.95" customHeight="1">
      <c r="A116" s="10">
        <v>49702</v>
      </c>
      <c r="B116" s="11" t="s">
        <v>134</v>
      </c>
      <c r="C116" s="13">
        <v>0</v>
      </c>
      <c r="D116" s="12"/>
      <c r="E116" s="13">
        <v>34957</v>
      </c>
      <c r="F116" s="12"/>
    </row>
    <row r="117" spans="1:8" s="9" customFormat="1" ht="15.95" customHeight="1">
      <c r="A117" s="14"/>
      <c r="B117" s="15" t="s">
        <v>111</v>
      </c>
      <c r="C117" s="17"/>
      <c r="D117" s="16">
        <f>SUM(C63:C116)</f>
        <v>18211108.520000003</v>
      </c>
      <c r="E117" s="17"/>
      <c r="F117" s="18">
        <f>SUM(E63:E116)</f>
        <v>20316365.099999998</v>
      </c>
      <c r="H117" s="12"/>
    </row>
    <row r="118" spans="1:8" s="9" customFormat="1" ht="15.95" customHeight="1">
      <c r="A118" s="10">
        <v>51800</v>
      </c>
      <c r="B118" s="11" t="s">
        <v>112</v>
      </c>
      <c r="C118" s="13">
        <v>8000</v>
      </c>
      <c r="D118" s="12"/>
      <c r="E118" s="13">
        <f>VLOOKUP(B118,[1]INGRESSOS!$B:$D,3,FALSE)</f>
        <v>8000</v>
      </c>
      <c r="F118" s="12"/>
    </row>
    <row r="119" spans="1:8" s="9" customFormat="1" ht="15.95" customHeight="1">
      <c r="A119" s="10">
        <v>52000</v>
      </c>
      <c r="B119" s="11" t="s">
        <v>113</v>
      </c>
      <c r="C119" s="13">
        <v>1000</v>
      </c>
      <c r="D119" s="12"/>
      <c r="E119" s="13">
        <f>VLOOKUP(B119,[1]INGRESSOS!$B:$D,3,FALSE)</f>
        <v>1000</v>
      </c>
      <c r="F119" s="12"/>
    </row>
    <row r="120" spans="1:8" s="9" customFormat="1" ht="15.95" customHeight="1">
      <c r="A120" s="10">
        <v>54100</v>
      </c>
      <c r="B120" s="11" t="s">
        <v>114</v>
      </c>
      <c r="C120" s="13">
        <v>30000</v>
      </c>
      <c r="D120" s="12"/>
      <c r="E120" s="13">
        <f>VLOOKUP(B120,[1]INGRESSOS!$B:$D,3,FALSE)</f>
        <v>460000</v>
      </c>
      <c r="F120" s="12"/>
    </row>
    <row r="121" spans="1:8" s="9" customFormat="1" ht="15.95" customHeight="1">
      <c r="A121" s="10">
        <v>54101</v>
      </c>
      <c r="B121" s="11" t="s">
        <v>115</v>
      </c>
      <c r="C121" s="12">
        <v>10</v>
      </c>
      <c r="D121" s="12"/>
      <c r="E121" s="13">
        <f>VLOOKUP(B121,[1]INGRESSOS!$B:$D,3,FALSE)</f>
        <v>10</v>
      </c>
      <c r="F121" s="12"/>
    </row>
    <row r="122" spans="1:8" s="9" customFormat="1" ht="15.95" customHeight="1">
      <c r="A122" s="10">
        <v>55000</v>
      </c>
      <c r="B122" s="11" t="s">
        <v>116</v>
      </c>
      <c r="C122" s="13">
        <v>50000</v>
      </c>
      <c r="D122" s="12"/>
      <c r="E122" s="13">
        <f>VLOOKUP(B122,[1]INGRESSOS!$B:$D,3,FALSE)</f>
        <v>50000</v>
      </c>
      <c r="F122" s="12"/>
    </row>
    <row r="123" spans="1:8" s="9" customFormat="1" ht="15.95" customHeight="1">
      <c r="A123" s="10">
        <v>55200</v>
      </c>
      <c r="B123" s="11" t="s">
        <v>117</v>
      </c>
      <c r="C123" s="13">
        <v>25000</v>
      </c>
      <c r="D123" s="12"/>
      <c r="E123" s="13">
        <f>VLOOKUP(B123,[1]INGRESSOS!$B:$D,3,FALSE)</f>
        <v>25000</v>
      </c>
      <c r="F123" s="12"/>
    </row>
    <row r="124" spans="1:8" s="9" customFormat="1" ht="15.95" customHeight="1">
      <c r="A124" s="10">
        <v>55300</v>
      </c>
      <c r="B124" s="11" t="s">
        <v>118</v>
      </c>
      <c r="C124" s="13">
        <v>15000</v>
      </c>
      <c r="D124" s="12"/>
      <c r="E124" s="13">
        <f>VLOOKUP(B124,[1]INGRESSOS!$B:$D,3,FALSE)</f>
        <v>15000</v>
      </c>
      <c r="F124" s="12"/>
    </row>
    <row r="125" spans="1:8" s="9" customFormat="1" ht="15.95" customHeight="1">
      <c r="A125" s="10">
        <v>59902</v>
      </c>
      <c r="B125" s="11" t="s">
        <v>119</v>
      </c>
      <c r="C125" s="13">
        <v>8000</v>
      </c>
      <c r="D125" s="12"/>
      <c r="E125" s="13">
        <f>VLOOKUP(B125,[1]INGRESSOS!$B:$D,3,FALSE)</f>
        <v>8000</v>
      </c>
      <c r="F125" s="12"/>
    </row>
    <row r="126" spans="1:8" s="9" customFormat="1" ht="15.95" customHeight="1">
      <c r="A126" s="10">
        <v>59903</v>
      </c>
      <c r="B126" s="11" t="s">
        <v>120</v>
      </c>
      <c r="C126" s="13">
        <v>40000</v>
      </c>
      <c r="D126" s="12"/>
      <c r="E126" s="13">
        <f>VLOOKUP(B126,[1]INGRESSOS!$B:$D,3,FALSE)</f>
        <v>40000</v>
      </c>
      <c r="F126" s="12"/>
    </row>
    <row r="127" spans="1:8" s="9" customFormat="1" ht="15.95" customHeight="1">
      <c r="A127" s="14"/>
      <c r="B127" s="15" t="s">
        <v>121</v>
      </c>
      <c r="C127" s="17"/>
      <c r="D127" s="16">
        <f>SUM(C118:C126)</f>
        <v>177010</v>
      </c>
      <c r="E127" s="17"/>
      <c r="F127" s="18">
        <f>SUM(E118:E126)</f>
        <v>607010</v>
      </c>
    </row>
    <row r="128" spans="1:8" s="9" customFormat="1" ht="15.95" customHeight="1">
      <c r="A128" s="10">
        <v>76101</v>
      </c>
      <c r="B128" s="11" t="s">
        <v>135</v>
      </c>
      <c r="C128" s="13">
        <v>0</v>
      </c>
      <c r="D128" s="12"/>
      <c r="E128" s="13">
        <v>141000</v>
      </c>
      <c r="F128" s="12"/>
    </row>
    <row r="129" spans="1:6" s="9" customFormat="1" ht="15.95" customHeight="1">
      <c r="A129" s="10">
        <v>76102</v>
      </c>
      <c r="B129" s="11" t="s">
        <v>122</v>
      </c>
      <c r="C129" s="13">
        <v>450325</v>
      </c>
      <c r="D129" s="12"/>
      <c r="E129" s="13">
        <v>0</v>
      </c>
      <c r="F129" s="12"/>
    </row>
    <row r="130" spans="1:6" s="9" customFormat="1" ht="15.95" customHeight="1">
      <c r="A130" s="14"/>
      <c r="B130" s="15" t="s">
        <v>123</v>
      </c>
      <c r="C130" s="16"/>
      <c r="D130" s="16">
        <f>SUM(C128:C129)</f>
        <v>450325</v>
      </c>
      <c r="E130" s="16"/>
      <c r="F130" s="18">
        <f>SUM(E128:E129)</f>
        <v>141000</v>
      </c>
    </row>
    <row r="131" spans="1:6" s="9" customFormat="1" ht="15.95" customHeight="1">
      <c r="A131" s="10">
        <v>91100</v>
      </c>
      <c r="B131" s="11" t="s">
        <v>124</v>
      </c>
      <c r="C131" s="13">
        <v>200000</v>
      </c>
      <c r="D131" s="12"/>
      <c r="E131" s="13">
        <v>200000</v>
      </c>
      <c r="F131" s="12"/>
    </row>
    <row r="132" spans="1:6" s="9" customFormat="1" ht="15.95" customHeight="1">
      <c r="A132" s="10">
        <v>91300</v>
      </c>
      <c r="B132" s="11" t="s">
        <v>136</v>
      </c>
      <c r="C132" s="13">
        <v>2160000</v>
      </c>
      <c r="D132" s="12"/>
      <c r="E132" s="13">
        <v>2078700</v>
      </c>
      <c r="F132" s="12"/>
    </row>
    <row r="133" spans="1:6" s="9" customFormat="1" ht="15.95" customHeight="1" thickBot="1">
      <c r="A133" s="14"/>
      <c r="B133" s="15" t="s">
        <v>125</v>
      </c>
      <c r="C133" s="17"/>
      <c r="D133" s="16">
        <f>SUM(C131:C132)</f>
        <v>2360000</v>
      </c>
      <c r="E133" s="17"/>
      <c r="F133" s="18">
        <f>SUM(E131:E132)</f>
        <v>2278700</v>
      </c>
    </row>
    <row r="134" spans="1:6" s="23" customFormat="1" ht="19.5" customHeight="1" thickBot="1">
      <c r="A134" s="19"/>
      <c r="B134" s="20" t="s">
        <v>126</v>
      </c>
      <c r="C134" s="21">
        <f>SUM(C5:C133)</f>
        <v>47394024.75</v>
      </c>
      <c r="D134" s="21">
        <f t="shared" ref="D134:F134" si="0">SUM(D5:D133)</f>
        <v>47394024.75</v>
      </c>
      <c r="E134" s="21">
        <f t="shared" si="0"/>
        <v>51454560.100000009</v>
      </c>
      <c r="F134" s="22">
        <f t="shared" si="0"/>
        <v>51454560.099999994</v>
      </c>
    </row>
  </sheetData>
  <autoFilter ref="A4:F134" xr:uid="{2BF0D962-499D-45F6-BE92-50CDA89F335B}"/>
  <pageMargins left="0.70866141732283472" right="0.70866141732283472" top="1.0236220472440944" bottom="0.55118110236220474" header="0.31496062992125984" footer="0.31496062992125984"/>
  <pageSetup paperSize="9" scale="89" fitToHeight="0" orientation="landscape" horizontalDpi="1200" verticalDpi="1200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Full1</vt:lpstr>
      <vt:lpstr>Full1!Títulos_a_imprimir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sripoll</dc:creator>
  <cp:lastModifiedBy>sripoll</cp:lastModifiedBy>
  <dcterms:created xsi:type="dcterms:W3CDTF">2022-02-17T11:29:50Z</dcterms:created>
  <dcterms:modified xsi:type="dcterms:W3CDTF">2023-03-15T12:00:24Z</dcterms:modified>
</cp:coreProperties>
</file>